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30" windowHeight="6750" activeTab="0"/>
  </bookViews>
  <sheets>
    <sheet name="説明書" sheetId="1" r:id="rId1"/>
    <sheet name="書類の提出時期" sheetId="2" r:id="rId2"/>
    <sheet name="概要(データ)" sheetId="3" r:id="rId3"/>
    <sheet name="着工届" sheetId="4" r:id="rId4"/>
    <sheet name="完成届" sheetId="5" r:id="rId5"/>
    <sheet name="請求書" sheetId="6" r:id="rId6"/>
    <sheet name="前払金申請書" sheetId="7" r:id="rId7"/>
    <sheet name="引渡書" sheetId="8" r:id="rId8"/>
    <sheet name="一部履行届" sheetId="9" r:id="rId9"/>
    <sheet name="承諾願" sheetId="10" r:id="rId10"/>
    <sheet name="材料検査調書" sheetId="11" r:id="rId11"/>
    <sheet name="材料検査調書記入例" sheetId="12" r:id="rId12"/>
    <sheet name=" 議事録" sheetId="13" r:id="rId13"/>
    <sheet name="議事録説明" sheetId="14" r:id="rId14"/>
    <sheet name="メーカーリスト" sheetId="15" r:id="rId15"/>
    <sheet name="メーカーリスト 記入例" sheetId="16" r:id="rId16"/>
    <sheet name="材料リスト" sheetId="17" r:id="rId17"/>
    <sheet name="接着剤リスト" sheetId="18" r:id="rId18"/>
    <sheet name="材料使用総括表" sheetId="19" r:id="rId19"/>
    <sheet name="申請・届出一覧表" sheetId="20" r:id="rId20"/>
  </sheets>
  <externalReferences>
    <externalReference r:id="rId23"/>
    <externalReference r:id="rId24"/>
    <externalReference r:id="rId25"/>
  </externalReferences>
  <definedNames>
    <definedName name="DATABASE">'[1]ﾃﾞｰﾀ入力.XLS'!#REF!</definedName>
    <definedName name="_xlnm.Print_Area" localSheetId="12">' 議事録'!$A:$IV</definedName>
    <definedName name="_xlnm.Print_Area" localSheetId="8">'一部履行届'!$A$1:$O$34</definedName>
    <definedName name="_xlnm.Print_Area" localSheetId="7">'引渡書'!$A$1:$O$31</definedName>
    <definedName name="_xlnm.Print_Area" localSheetId="4">'完成届'!$A$1:$P$34</definedName>
    <definedName name="_xlnm.Print_Area" localSheetId="18">'材料使用総括表'!$A:$IV</definedName>
    <definedName name="_xlnm.Print_Area" localSheetId="1">'書類の提出時期'!$A$1:$J$53</definedName>
    <definedName name="_xlnm.Print_Area" localSheetId="6">'前払金申請書'!$A$1:$O$27</definedName>
    <definedName name="_xlnm.Print_Area" localSheetId="3">'着工届'!$A$1:$O$34</definedName>
    <definedName name="Record2">[2]!Record2</definedName>
    <definedName name="Record3">[2]!Record3</definedName>
    <definedName name="共通仮設費率">#REF!</definedName>
    <definedName name="現場管理費率">#REF!</definedName>
    <definedName name="職名氏名">'[1]ﾃﾞｰﾀ入力.XLS'!#REF!</definedName>
    <definedName name="補正値_共通仮設費率">#REF!</definedName>
    <definedName name="補正値_現場管理費率">#REF!</definedName>
  </definedNames>
  <calcPr fullCalcOnLoad="1"/>
</workbook>
</file>

<file path=xl/comments12.xml><?xml version="1.0" encoding="utf-8"?>
<comments xmlns="http://schemas.openxmlformats.org/spreadsheetml/2006/main">
  <authors>
    <author>MAMORU</author>
  </authors>
  <commentList>
    <comment ref="D15" authorId="0">
      <text>
        <r>
          <rPr>
            <b/>
            <sz val="9"/>
            <rFont val="ＭＳ Ｐゴシック"/>
            <family val="3"/>
          </rPr>
          <t>設計数量を記入する</t>
        </r>
        <r>
          <rPr>
            <sz val="9"/>
            <rFont val="ＭＳ Ｐゴシック"/>
            <family val="3"/>
          </rPr>
          <t xml:space="preserve">
</t>
        </r>
      </text>
    </comment>
  </commentList>
</comments>
</file>

<file path=xl/sharedStrings.xml><?xml version="1.0" encoding="utf-8"?>
<sst xmlns="http://schemas.openxmlformats.org/spreadsheetml/2006/main" count="698" uniqueCount="465">
  <si>
    <t>請負者</t>
  </si>
  <si>
    <t>所在</t>
  </si>
  <si>
    <t>商号</t>
  </si>
  <si>
    <t>代表者名</t>
  </si>
  <si>
    <t>印</t>
  </si>
  <si>
    <t>記</t>
  </si>
  <si>
    <t>１</t>
  </si>
  <si>
    <t>工事番号及び</t>
  </si>
  <si>
    <t>工事件名</t>
  </si>
  <si>
    <t>工事場所</t>
  </si>
  <si>
    <t>工事期間</t>
  </si>
  <si>
    <t>２</t>
  </si>
  <si>
    <t>４</t>
  </si>
  <si>
    <t>請負金額</t>
  </si>
  <si>
    <t>現場代理人</t>
  </si>
  <si>
    <t>３</t>
  </si>
  <si>
    <t>工事番号</t>
  </si>
  <si>
    <t>工事名称</t>
  </si>
  <si>
    <t>会社名</t>
  </si>
  <si>
    <t>住所</t>
  </si>
  <si>
    <t>１０月</t>
  </si>
  <si>
    <t>１１月</t>
  </si>
  <si>
    <t>１２月</t>
  </si>
  <si>
    <t>請負代金額</t>
  </si>
  <si>
    <t>消費税相当額</t>
  </si>
  <si>
    <t>工事価格</t>
  </si>
  <si>
    <t>契約日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</si>
  <si>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</si>
  <si>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</si>
  <si>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</si>
  <si>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</si>
  <si>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</si>
  <si>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</si>
  <si>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</si>
  <si>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</si>
  <si>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</si>
  <si>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</si>
  <si>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</si>
  <si>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</si>
  <si>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</si>
  <si>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</si>
  <si>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</si>
  <si>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</si>
  <si>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</si>
  <si>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</si>
  <si>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</si>
  <si>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</si>
  <si>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</si>
  <si>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</si>
  <si>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　１月</t>
  </si>
  <si>
    <t>　２月</t>
  </si>
  <si>
    <t>　３月</t>
  </si>
  <si>
    <t>　４月</t>
  </si>
  <si>
    <t>　５月</t>
  </si>
  <si>
    <t>　６月</t>
  </si>
  <si>
    <t>　７月</t>
  </si>
  <si>
    <t>　８月</t>
  </si>
  <si>
    <t>　９月</t>
  </si>
  <si>
    <t>　１日</t>
  </si>
  <si>
    <t>　２日</t>
  </si>
  <si>
    <t>　３日</t>
  </si>
  <si>
    <t>　４日</t>
  </si>
  <si>
    <t>　５日</t>
  </si>
  <si>
    <t>　６日</t>
  </si>
  <si>
    <t>　７日</t>
  </si>
  <si>
    <t>　８日</t>
  </si>
  <si>
    <t>　９日</t>
  </si>
  <si>
    <t>神立中央二丁目</t>
  </si>
  <si>
    <t>契約年月日</t>
  </si>
  <si>
    <t>課</t>
  </si>
  <si>
    <t>工事（委託）
の場所</t>
  </si>
  <si>
    <t>期間</t>
  </si>
  <si>
    <t>～</t>
  </si>
  <si>
    <t>前払金額</t>
  </si>
  <si>
    <t>出来高割の額</t>
  </si>
  <si>
    <t>既受領額</t>
  </si>
  <si>
    <t>請求金額</t>
  </si>
  <si>
    <t>上記のとおり請求します。</t>
  </si>
  <si>
    <t>住所</t>
  </si>
  <si>
    <t>名称</t>
  </si>
  <si>
    <t>代表者名</t>
  </si>
  <si>
    <t>請負代金額
（業務委託料）</t>
  </si>
  <si>
    <t>　　　　年　　　　月　　　　日</t>
  </si>
  <si>
    <t>請　　負　　代　　金　　請　　求　　書</t>
  </si>
  <si>
    <t>請求書番号</t>
  </si>
  <si>
    <t>回　請　求　金</t>
  </si>
  <si>
    <t>印</t>
  </si>
  <si>
    <t xml:space="preserve">  　　た　だ　し　　　　第</t>
  </si>
  <si>
    <t>工事（委託）
番号及び件名</t>
  </si>
  <si>
    <t>平成</t>
  </si>
  <si>
    <t>年</t>
  </si>
  <si>
    <t>月</t>
  </si>
  <si>
    <t>日</t>
  </si>
  <si>
    <t>下記の事項を承諾願います。</t>
  </si>
  <si>
    <t>工事名</t>
  </si>
  <si>
    <t>工事場所</t>
  </si>
  <si>
    <t>承諾事項</t>
  </si>
  <si>
    <t>報告年月日</t>
  </si>
  <si>
    <t>監督職員
職氏名印</t>
  </si>
  <si>
    <t>印</t>
  </si>
  <si>
    <t>平　成　　　　年　　　　月　　　　日</t>
  </si>
  <si>
    <t>請負者名</t>
  </si>
  <si>
    <t>現場代理人氏名</t>
  </si>
  <si>
    <t>承　　　諾　　　願</t>
  </si>
  <si>
    <t>（その１）</t>
  </si>
  <si>
    <t>工事番号</t>
  </si>
  <si>
    <t>工事件名</t>
  </si>
  <si>
    <t>請負者名</t>
  </si>
  <si>
    <t>名称</t>
  </si>
  <si>
    <t>形状
寸法
品質</t>
  </si>
  <si>
    <t>単位</t>
  </si>
  <si>
    <t>数量</t>
  </si>
  <si>
    <t>　搬入回
項目</t>
  </si>
  <si>
    <t>１</t>
  </si>
  <si>
    <t>３</t>
  </si>
  <si>
    <t>４</t>
  </si>
  <si>
    <t>工　事　材　料　検　査　調　書</t>
  </si>
  <si>
    <t>月日</t>
  </si>
  <si>
    <t>累計</t>
  </si>
  <si>
    <t>印</t>
  </si>
  <si>
    <t>定例打合せ仕様書</t>
  </si>
  <si>
    <t>・定例打合せは，係員及び工事関係者と相談のうえ，曜日を決定すること</t>
  </si>
  <si>
    <t>・定例打合せ日を変更したい場合は，係員及び工事関係者と相談のうえ，曜日を決定すること</t>
  </si>
  <si>
    <t>・請負者は，必ず”打合せ議事録”を用意し，例のような議事に沿って打合せを進めること</t>
  </si>
  <si>
    <t>作成者</t>
  </si>
  <si>
    <t>笠松</t>
  </si>
  <si>
    <t>　　○　○　○　○　○　工事</t>
  </si>
  <si>
    <t>場所</t>
  </si>
  <si>
    <t>　○○○会議室内</t>
  </si>
  <si>
    <t>日時</t>
  </si>
  <si>
    <t>　　○年　○月　○日　　　○時～　</t>
  </si>
  <si>
    <t>出席者</t>
  </si>
  <si>
    <t>出席予定者氏名（敬称略）</t>
  </si>
  <si>
    <t>出席者議事録確認署名欄</t>
  </si>
  <si>
    <t>土田，市村（建築），市村（設備）</t>
  </si>
  <si>
    <t>土田</t>
  </si>
  <si>
    <t>市村</t>
  </si>
  <si>
    <t>学務課</t>
  </si>
  <si>
    <t>樽見，木村</t>
  </si>
  <si>
    <t>樽見</t>
  </si>
  <si>
    <t>木村</t>
  </si>
  <si>
    <t>学校</t>
  </si>
  <si>
    <t>鈴木，佐藤</t>
  </si>
  <si>
    <t>鈴木</t>
  </si>
  <si>
    <t>佐藤</t>
  </si>
  <si>
    <t>青木</t>
  </si>
  <si>
    <t>橘，笠松，黒澤，小久保</t>
  </si>
  <si>
    <t>橘</t>
  </si>
  <si>
    <t>黒澤</t>
  </si>
  <si>
    <t>小久保</t>
  </si>
  <si>
    <t>斎藤</t>
  </si>
  <si>
    <t>○○左官
○○塗装</t>
  </si>
  <si>
    <t>山口</t>
  </si>
  <si>
    <t>田中</t>
  </si>
  <si>
    <t>項目</t>
  </si>
  <si>
    <t>議題　目次</t>
  </si>
  <si>
    <t>決定又は検討事項</t>
  </si>
  <si>
    <t>前回議事録の確認</t>
  </si>
  <si>
    <t>未決定事項</t>
  </si>
  <si>
    <t>木部塗装の色番号指定お願いします</t>
  </si>
  <si>
    <t>Ｙ－１９－９０Ｃ</t>
  </si>
  <si>
    <t>柱の補強を別紙詳細図により施工しても</t>
  </si>
  <si>
    <t>検討し，後日連絡する</t>
  </si>
  <si>
    <t>よろしいでしょうか</t>
  </si>
  <si>
    <t>　　　　　11/7　ＯＫと連絡あり</t>
  </si>
  <si>
    <t>打 合 せ 議 事 録 （第　　　回）</t>
  </si>
  <si>
    <t>（担当課）</t>
  </si>
  <si>
    <t>（監理担当）</t>
  </si>
  <si>
    <t>（請負者）</t>
  </si>
  <si>
    <t>（その他の出席者）</t>
  </si>
  <si>
    <t>　決定事項，未決定事項の確認</t>
  </si>
  <si>
    <t>工程・工事状況の説明</t>
  </si>
  <si>
    <t>主管課指示事項</t>
  </si>
  <si>
    <t>監理者指示事項</t>
  </si>
  <si>
    <t>施工者連絡事項</t>
  </si>
  <si>
    <t>全体議題・質疑事項</t>
  </si>
  <si>
    <t>その他提出書類</t>
  </si>
  <si>
    <r>
      <t>打 合 せ 議 事 録 （第　</t>
    </r>
    <r>
      <rPr>
        <b/>
        <sz val="12"/>
        <rFont val="ＭＳ 明朝"/>
        <family val="1"/>
      </rPr>
      <t>３</t>
    </r>
    <r>
      <rPr>
        <sz val="12"/>
        <rFont val="ＭＳ 明朝"/>
        <family val="1"/>
      </rPr>
      <t>　回）</t>
    </r>
  </si>
  <si>
    <r>
      <t xml:space="preserve">（監理担当）
</t>
    </r>
    <r>
      <rPr>
        <b/>
        <sz val="8"/>
        <rFont val="ＭＳ Ｐ明朝"/>
        <family val="1"/>
      </rPr>
      <t>○○設計事務所</t>
    </r>
  </si>
  <si>
    <r>
      <t xml:space="preserve">（請負者）
</t>
    </r>
    <r>
      <rPr>
        <b/>
        <sz val="8"/>
        <rFont val="ＭＳ Ｐ明朝"/>
        <family val="1"/>
      </rPr>
      <t>○○工務店</t>
    </r>
  </si>
  <si>
    <r>
      <t xml:space="preserve">（その他の出席者）
</t>
    </r>
    <r>
      <rPr>
        <b/>
        <sz val="8"/>
        <rFont val="ＭＳ Ｐ明朝"/>
        <family val="1"/>
      </rPr>
      <t>○○インテリア</t>
    </r>
  </si>
  <si>
    <r>
      <t>　</t>
    </r>
    <r>
      <rPr>
        <sz val="11"/>
        <rFont val="ＭＳ 明朝"/>
        <family val="1"/>
      </rPr>
      <t>第　回～第　回</t>
    </r>
    <r>
      <rPr>
        <sz val="11"/>
        <rFont val="ＭＳ 明朝"/>
        <family val="1"/>
      </rPr>
      <t>議事録の確認</t>
    </r>
  </si>
  <si>
    <r>
      <t>　　　　　　　　　　　　</t>
    </r>
    <r>
      <rPr>
        <b/>
        <sz val="16"/>
        <color indexed="10"/>
        <rFont val="ＭＳ 明朝"/>
        <family val="1"/>
      </rPr>
      <t>記　入　例</t>
    </r>
  </si>
  <si>
    <t>日時</t>
  </si>
  <si>
    <t>設計</t>
  </si>
  <si>
    <t>検査</t>
  </si>
  <si>
    <t>設計数量当たりの換算数量
（材料の単位が設計と異なる場合）</t>
  </si>
  <si>
    <t>（その２）</t>
  </si>
  <si>
    <t>５</t>
  </si>
  <si>
    <t>工事（委託）番号</t>
  </si>
  <si>
    <t>１．</t>
  </si>
  <si>
    <t>２．</t>
  </si>
  <si>
    <t>３．</t>
  </si>
  <si>
    <t>４．</t>
  </si>
  <si>
    <t>５．</t>
  </si>
  <si>
    <t>工事（委託）場所</t>
  </si>
  <si>
    <t>工事（委託）期間</t>
  </si>
  <si>
    <t>金</t>
  </si>
  <si>
    <t>６．</t>
  </si>
  <si>
    <t>前払申請額</t>
  </si>
  <si>
    <t>契約金額</t>
  </si>
  <si>
    <t>上記のとおり前払金を受けたく申請します。</t>
  </si>
  <si>
    <t>契約年月日</t>
  </si>
  <si>
    <t>４</t>
  </si>
  <si>
    <t>平 成　　　年　　　月　　　日</t>
  </si>
  <si>
    <t>請負者
（受託者）</t>
  </si>
  <si>
    <t>代表者名</t>
  </si>
  <si>
    <t>印</t>
  </si>
  <si>
    <t>平成</t>
  </si>
  <si>
    <t>年</t>
  </si>
  <si>
    <t>月</t>
  </si>
  <si>
    <t>日</t>
  </si>
  <si>
    <t>請負者名</t>
  </si>
  <si>
    <t>現場代理人氏名</t>
  </si>
  <si>
    <t>工事名</t>
  </si>
  <si>
    <t>平　成　　　　年　　　　月　　　　日</t>
  </si>
  <si>
    <t>監督職員
職氏名印</t>
  </si>
  <si>
    <t>メ　ー　カ　ー　リ　ス　ト</t>
  </si>
  <si>
    <t>様　式－２</t>
  </si>
  <si>
    <t>下記の品目について，業者を承諾願います。</t>
  </si>
  <si>
    <t>品名</t>
  </si>
  <si>
    <t>製造業者
及び代理店</t>
  </si>
  <si>
    <t>納入業者</t>
  </si>
  <si>
    <t>住所</t>
  </si>
  <si>
    <t>電話番号</t>
  </si>
  <si>
    <t>担当者名</t>
  </si>
  <si>
    <t>規格・品質</t>
  </si>
  <si>
    <t>メーカー</t>
  </si>
  <si>
    <t>品名</t>
  </si>
  <si>
    <t>品番（色番）</t>
  </si>
  <si>
    <t>場所</t>
  </si>
  <si>
    <t>使用箇所</t>
  </si>
  <si>
    <t>材料（製品）</t>
  </si>
  <si>
    <t>（その１）</t>
  </si>
  <si>
    <t>工　事　材　料　検　査　調　書</t>
  </si>
  <si>
    <t>設計</t>
  </si>
  <si>
    <t>検査</t>
  </si>
  <si>
    <t>名称</t>
  </si>
  <si>
    <t>形状
寸法
品質</t>
  </si>
  <si>
    <t>数量</t>
  </si>
  <si>
    <t>単位</t>
  </si>
  <si>
    <t>　搬入回
項目</t>
  </si>
  <si>
    <t>月日</t>
  </si>
  <si>
    <t>累計</t>
  </si>
  <si>
    <t>設計数量当たりの換算数量
（材料の単位が設計と異なる場合）</t>
  </si>
  <si>
    <t>　　〃</t>
  </si>
  <si>
    <t>生コンクリート</t>
  </si>
  <si>
    <t>１８N</t>
  </si>
  <si>
    <t>m3</t>
  </si>
  <si>
    <t>21N</t>
  </si>
  <si>
    <t>20m3</t>
  </si>
  <si>
    <t>40m3</t>
  </si>
  <si>
    <t>60m3</t>
  </si>
  <si>
    <t>80m3</t>
  </si>
  <si>
    <t>20m3</t>
  </si>
  <si>
    <t>80m3</t>
  </si>
  <si>
    <t>100m3</t>
  </si>
  <si>
    <t>180m3</t>
  </si>
  <si>
    <t>前　払　金　申　請　書</t>
  </si>
  <si>
    <t>様　式－２</t>
  </si>
  <si>
    <t>メ　ー　カ　ー　リ　ス　ト</t>
  </si>
  <si>
    <t>下記の品目について，業者を承諾願います。</t>
  </si>
  <si>
    <t>品名</t>
  </si>
  <si>
    <t>製造業者
及び代理店</t>
  </si>
  <si>
    <t>納入業者</t>
  </si>
  <si>
    <t>電話番号</t>
  </si>
  <si>
    <t>担当者名</t>
  </si>
  <si>
    <t>受水槽</t>
  </si>
  <si>
    <t>㈱ベルテクノ</t>
  </si>
  <si>
    <t>03-0000-0000</t>
  </si>
  <si>
    <t>渡邊</t>
  </si>
  <si>
    <t>東京都中央区東日本橋２－８－５</t>
  </si>
  <si>
    <t>記入欄（色無部）</t>
  </si>
  <si>
    <t>項目</t>
  </si>
  <si>
    <t>自</t>
  </si>
  <si>
    <t>至</t>
  </si>
  <si>
    <t>回）</t>
  </si>
  <si>
    <t>・各項目の記入欄にデータを入力すると，全ての様式に反映されます。</t>
  </si>
  <si>
    <t>説明書</t>
  </si>
  <si>
    <t>・概要(データ)とは，複数の書類に記入しなければならない項目(工事件名，工期等)</t>
  </si>
  <si>
    <t>平 成</t>
  </si>
  <si>
    <t>・その他の必要事項を各ワークシートの色の付いたセルに入力してください。</t>
  </si>
  <si>
    <t>　をまとめて1回で入力するためのものです。</t>
  </si>
  <si>
    <t>・概要を入力しても，全て完成ではありません。</t>
  </si>
  <si>
    <t>○〇〇〇〇〇〇〇〇〇○工事</t>
  </si>
  <si>
    <t>確認欄</t>
  </si>
  <si>
    <t>〇〇〇〇〇〇〇〇〇〇</t>
  </si>
  <si>
    <t>〇〇〇〇〇〇〇〇〇〇000-0</t>
  </si>
  <si>
    <t>〇〇〇〇〇</t>
  </si>
  <si>
    <t>１２</t>
  </si>
  <si>
    <t>・質疑事項は，打合せ議事録の２枚目に記入し，提出すること</t>
  </si>
  <si>
    <t>・前回までの決定・未決定事項の確認をすること</t>
  </si>
  <si>
    <t>・今までの工事の進捗状況及び次回定例打合せまでの予定を発表すること</t>
  </si>
  <si>
    <t>・質疑に関連する下請け業者に出席してもらうこと</t>
  </si>
  <si>
    <t>・打合せ終了時に，全員に署名をしてもらうこと</t>
  </si>
  <si>
    <t>工種</t>
  </si>
  <si>
    <t>材料</t>
  </si>
  <si>
    <t>設計面積
　　　㎡</t>
  </si>
  <si>
    <t>設計塗布使用量
　　　　　　kg</t>
  </si>
  <si>
    <t>残量
　kg</t>
  </si>
  <si>
    <t>入荷量
　　kg</t>
  </si>
  <si>
    <t>Ａ</t>
  </si>
  <si>
    <t>Ｂ</t>
  </si>
  <si>
    <t>Ｄ</t>
  </si>
  <si>
    <t>Ｆ</t>
  </si>
  <si>
    <t>Ｃ（Ａ×Ｂ）</t>
  </si>
  <si>
    <t>実測塗布使用量
　　　　　　kg</t>
  </si>
  <si>
    <t>Ｇ（Ｆ－Ｄ）</t>
  </si>
  <si>
    <t>差引塗布量
±　　　kg</t>
  </si>
  <si>
    <t>建築工事共通仕様書
による塗付量kg/㎡</t>
  </si>
  <si>
    <t>防 水 ・ 塗 装 材 料 使 用 総 括 表</t>
  </si>
  <si>
    <t>印</t>
  </si>
  <si>
    <t>　申請・届出書類一欄表</t>
  </si>
  <si>
    <t>Ｎｏ．</t>
  </si>
  <si>
    <t>書類の名称</t>
  </si>
  <si>
    <t>提出先</t>
  </si>
  <si>
    <t>申請者・届出者</t>
  </si>
  <si>
    <t>名義人代行者</t>
  </si>
  <si>
    <t>提出期限</t>
  </si>
  <si>
    <t>提出予定日</t>
  </si>
  <si>
    <t>提出日</t>
  </si>
  <si>
    <t>確認</t>
  </si>
  <si>
    <t>受理・許可日</t>
  </si>
  <si>
    <t>様式第５号（第１５条関係）</t>
  </si>
  <si>
    <t>様式第５号（第１５条関係）</t>
  </si>
  <si>
    <t>確認年月日</t>
  </si>
  <si>
    <t>確認年月日</t>
  </si>
  <si>
    <t>仕　　上　　材　　料　　リ　　ス　　ト</t>
  </si>
  <si>
    <t>Ｅ（Ｄ－Ｃ）</t>
  </si>
  <si>
    <t>接着剤及び溶剤リスト</t>
  </si>
  <si>
    <t>種別</t>
  </si>
  <si>
    <t>メーカー</t>
  </si>
  <si>
    <t>商品名</t>
  </si>
  <si>
    <t>選択理由</t>
  </si>
  <si>
    <t>製品データ</t>
  </si>
  <si>
    <t>クロス用</t>
  </si>
  <si>
    <t>木工用</t>
  </si>
  <si>
    <t>建具用</t>
  </si>
  <si>
    <t>ビニル床シート用</t>
  </si>
  <si>
    <t>ボード用</t>
  </si>
  <si>
    <t>その他</t>
  </si>
  <si>
    <t>塗料溶剤</t>
  </si>
  <si>
    <r>
      <t>　</t>
    </r>
    <r>
      <rPr>
        <b/>
        <sz val="11"/>
        <rFont val="ＭＳ Ｐ明朝"/>
        <family val="1"/>
      </rPr>
      <t>第１回～第２回</t>
    </r>
    <r>
      <rPr>
        <sz val="11"/>
        <rFont val="ＭＳ Ｐ明朝"/>
        <family val="1"/>
      </rPr>
      <t>議事録の確認</t>
    </r>
  </si>
  <si>
    <r>
      <t>　決定事項，未決定事項の確認</t>
    </r>
    <r>
      <rPr>
        <b/>
        <sz val="11"/>
        <color indexed="10"/>
        <rFont val="ＭＳ Ｐ明朝"/>
        <family val="1"/>
      </rPr>
      <t>（前回議事録に”</t>
    </r>
    <r>
      <rPr>
        <b/>
        <sz val="11"/>
        <color indexed="12"/>
        <rFont val="ＭＳ Ｐ明朝"/>
        <family val="1"/>
      </rPr>
      <t>決定事項</t>
    </r>
    <r>
      <rPr>
        <b/>
        <sz val="11"/>
        <color indexed="10"/>
        <rFont val="ＭＳ Ｐ明朝"/>
        <family val="1"/>
      </rPr>
      <t>”を記入し，人数分用意する）</t>
    </r>
  </si>
  <si>
    <r>
      <t>工程・工事状況の説明</t>
    </r>
    <r>
      <rPr>
        <b/>
        <sz val="11"/>
        <color indexed="10"/>
        <rFont val="ＭＳ Ｐ明朝"/>
        <family val="1"/>
      </rPr>
      <t>（前回から今回までと，今回から次回打合せまでの工程・工事状況</t>
    </r>
  </si>
  <si>
    <r>
      <t>　　　　　　　　　　　</t>
    </r>
    <r>
      <rPr>
        <b/>
        <sz val="11"/>
        <color indexed="10"/>
        <rFont val="ＭＳ Ｐ明朝"/>
        <family val="1"/>
      </rPr>
      <t>を説明する）</t>
    </r>
  </si>
  <si>
    <r>
      <t>主管課指示事項</t>
    </r>
    <r>
      <rPr>
        <b/>
        <sz val="11"/>
        <color indexed="10"/>
        <rFont val="ＭＳ Ｐ明朝"/>
        <family val="1"/>
      </rPr>
      <t>（主管課に何か指示事項がないか確認する）</t>
    </r>
  </si>
  <si>
    <r>
      <t>監理者指示事項</t>
    </r>
    <r>
      <rPr>
        <b/>
        <sz val="11"/>
        <color indexed="10"/>
        <rFont val="ＭＳ Ｐ明朝"/>
        <family val="1"/>
      </rPr>
      <t>（設計事務所に何か指示事項がないか確認する）</t>
    </r>
  </si>
  <si>
    <r>
      <t>施工者連絡事項</t>
    </r>
    <r>
      <rPr>
        <b/>
        <sz val="11"/>
        <color indexed="10"/>
        <rFont val="ＭＳ Ｐ明朝"/>
        <family val="1"/>
      </rPr>
      <t>（請負者側からの連絡事項を発表する）</t>
    </r>
  </si>
  <si>
    <t>No.6までは議題に添って進行し，発言を右欄に記入する</t>
  </si>
  <si>
    <r>
      <t>全体議題・質疑事項</t>
    </r>
    <r>
      <rPr>
        <b/>
        <sz val="11"/>
        <color indexed="10"/>
        <rFont val="ＭＳ Ｐ明朝"/>
        <family val="1"/>
      </rPr>
      <t>（別紙に”</t>
    </r>
    <r>
      <rPr>
        <b/>
        <u val="single"/>
        <sz val="11"/>
        <color indexed="12"/>
        <rFont val="ＭＳ Ｐ明朝"/>
        <family val="1"/>
      </rPr>
      <t>未決定事項</t>
    </r>
    <r>
      <rPr>
        <b/>
        <u val="single"/>
        <sz val="11"/>
        <color indexed="10"/>
        <rFont val="ＭＳ Ｐ明朝"/>
        <family val="1"/>
      </rPr>
      <t>”</t>
    </r>
    <r>
      <rPr>
        <b/>
        <sz val="11"/>
        <color indexed="10"/>
        <rFont val="ＭＳ Ｐ明朝"/>
        <family val="1"/>
      </rPr>
      <t>を記入し，人数分用意する）</t>
    </r>
  </si>
  <si>
    <r>
      <t>その他提出書類</t>
    </r>
    <r>
      <rPr>
        <b/>
        <sz val="11"/>
        <color indexed="10"/>
        <rFont val="ＭＳ Ｐ明朝"/>
        <family val="1"/>
      </rPr>
      <t>（承諾願い等を提出する）</t>
    </r>
  </si>
  <si>
    <t>　　　　　　　　　別紙記入例</t>
  </si>
  <si>
    <t>※概要（データ）については記入欄以外は記入しないでください。</t>
  </si>
  <si>
    <t>現場代理人氏名</t>
  </si>
  <si>
    <t>工事監理者
氏名印</t>
  </si>
  <si>
    <t>塩ビライニング鋼管</t>
  </si>
  <si>
    <t>50VLP-VD</t>
  </si>
  <si>
    <t>ｍ</t>
  </si>
  <si>
    <t>本</t>
  </si>
  <si>
    <t>1本＝4ｍ</t>
  </si>
  <si>
    <t>50VLP-VD</t>
  </si>
  <si>
    <t>1本＝4ｍ</t>
  </si>
  <si>
    <t>工事監理者
氏名印</t>
  </si>
  <si>
    <t>土浦市長</t>
  </si>
  <si>
    <t>(請求先)  土浦市長</t>
  </si>
  <si>
    <t>(申請先）　土浦市長</t>
  </si>
  <si>
    <t>（あて先）</t>
  </si>
  <si>
    <t>住宅営繕課指示事項</t>
  </si>
  <si>
    <r>
      <t>住宅営繕課指示事項</t>
    </r>
    <r>
      <rPr>
        <b/>
        <sz val="11"/>
        <color indexed="10"/>
        <rFont val="ＭＳ Ｐ明朝"/>
        <family val="1"/>
      </rPr>
      <t>（住宅営繕課に何か指示事項がないか確認する）</t>
    </r>
  </si>
  <si>
    <r>
      <t xml:space="preserve">（担当課）
</t>
    </r>
    <r>
      <rPr>
        <b/>
        <sz val="8"/>
        <rFont val="ＭＳ Ｐ明朝"/>
        <family val="1"/>
      </rPr>
      <t>住宅営繕課</t>
    </r>
  </si>
  <si>
    <r>
      <t>②前払金申請書（契約金額</t>
    </r>
    <r>
      <rPr>
        <sz val="13"/>
        <color indexed="10"/>
        <rFont val="ＭＳ Ｐ明朝"/>
        <family val="1"/>
      </rPr>
      <t>500万円以上</t>
    </r>
    <r>
      <rPr>
        <sz val="13"/>
        <rFont val="ＭＳ Ｐ明朝"/>
        <family val="1"/>
      </rPr>
      <t>の場合）</t>
    </r>
  </si>
  <si>
    <t>住宅営繕課</t>
  </si>
  <si>
    <t>②工事完成届</t>
  </si>
  <si>
    <t>　工事写真，完成写真，材料リスト，各保証書（防水等），</t>
  </si>
  <si>
    <t>５．完成時に提出するもの</t>
  </si>
  <si>
    <t>平成 ２４年</t>
  </si>
  <si>
    <t>　平成  ２４年</t>
  </si>
  <si>
    <t>工　事　完　成　届</t>
  </si>
  <si>
    <t>（届出先）土浦市長</t>
  </si>
  <si>
    <t>下記の工事について，</t>
  </si>
  <si>
    <t>完成したので，土浦市請負工事及び</t>
  </si>
  <si>
    <t>委託業務執行規則第１６条の規定に基づき届け出ます。</t>
  </si>
  <si>
    <t>契約年月日</t>
  </si>
  <si>
    <t>書類の提出時期及び提出先</t>
  </si>
  <si>
    <t>１．契約後速やかに提出するもの</t>
  </si>
  <si>
    <t>①下請負届，現場代理人及び主任・監理技術者通知書</t>
  </si>
  <si>
    <t>管財課</t>
  </si>
  <si>
    <t>　工程表</t>
  </si>
  <si>
    <t>主管課</t>
  </si>
  <si>
    <t>２．着工前に提出するもの</t>
  </si>
  <si>
    <t>３．実施２週間前ごろまでに提出するもの</t>
  </si>
  <si>
    <t>①施工図，製作図等，メーカーリスト</t>
  </si>
  <si>
    <t>４．その都度提出するもの</t>
  </si>
  <si>
    <t>①3週間工程表</t>
  </si>
  <si>
    <t>関係者全員</t>
  </si>
  <si>
    <t>③打合せ議事録（打合せ時）</t>
  </si>
  <si>
    <t>⑤材料検査調書（随時記入し，最後の検査後提出）</t>
  </si>
  <si>
    <t>①工事完成図（施工図と共に製本），現況写真，</t>
  </si>
  <si>
    <t>　産業廃棄物関係書類，備品（鍵等）リスト，納品書，出荷証明書</t>
  </si>
  <si>
    <t>③その都度提出したものをまとめたもの</t>
  </si>
  <si>
    <t>　（材料関係書類，議事録，施工要領関係）</t>
  </si>
  <si>
    <t>６．検査合格後に提出するもの</t>
  </si>
  <si>
    <t>①請求書</t>
  </si>
  <si>
    <t>②工事目的物引渡書</t>
  </si>
  <si>
    <t>③鍵（ボックス入り）</t>
  </si>
  <si>
    <t>主管課又は施設</t>
  </si>
  <si>
    <t>７．中間出来高検査時に提出するもの</t>
  </si>
  <si>
    <t>①一部履行届</t>
  </si>
  <si>
    <t>※その他係員が提出を求めたものは，速やかに提出すること</t>
  </si>
  <si>
    <t>工事完成届日</t>
  </si>
  <si>
    <t>完成日</t>
  </si>
  <si>
    <t>様式第４号（第８条関係）</t>
  </si>
  <si>
    <t>着　　　　　工　　　　　届</t>
  </si>
  <si>
    <t>平成　　　年　　　月　　　日</t>
  </si>
  <si>
    <t>（届出先）土　浦　市　長</t>
  </si>
  <si>
    <t>所在</t>
  </si>
  <si>
    <t>請負者</t>
  </si>
  <si>
    <t>商号</t>
  </si>
  <si>
    <t>代表者名</t>
  </si>
  <si>
    <t>印</t>
  </si>
  <si>
    <t>契約しました下記工事について，　　年　　月　　日に着工</t>
  </si>
  <si>
    <t>しますので，土浦市請負工事及び委託業務執行規則第８条の規定に基づき届け出ます。</t>
  </si>
  <si>
    <t>記</t>
  </si>
  <si>
    <t>１</t>
  </si>
  <si>
    <t>工事番号及び</t>
  </si>
  <si>
    <t>工事件名</t>
  </si>
  <si>
    <t>２</t>
  </si>
  <si>
    <t>工事場所</t>
  </si>
  <si>
    <t>３</t>
  </si>
  <si>
    <t>工事期間</t>
  </si>
  <si>
    <t>４</t>
  </si>
  <si>
    <t>請負金額</t>
  </si>
  <si>
    <t>様式第８号（第１６条関係）</t>
  </si>
  <si>
    <t>５</t>
  </si>
  <si>
    <t>及び件名</t>
  </si>
  <si>
    <t>様式第１０号（第２２条関係）</t>
  </si>
  <si>
    <t>工　事　目　的　物　引　渡　書</t>
  </si>
  <si>
    <t>平　成　　　年　　　月　　　日</t>
  </si>
  <si>
    <t>（あて先）土　浦　市　長</t>
  </si>
  <si>
    <t>３</t>
  </si>
  <si>
    <t>４</t>
  </si>
  <si>
    <t>工事完成年月日</t>
  </si>
  <si>
    <t>下記の工事について，土浦市請負工事及び委託業務執行規則第２０条の規定に</t>
  </si>
  <si>
    <t>基づき工事検査認定書の交付を受けたので，工事目的物を引き渡すとともに，</t>
  </si>
  <si>
    <t>同規則第２２条の規定に基づきこの書を提出します。</t>
  </si>
  <si>
    <t>様式第６号（第１５条関係）</t>
  </si>
  <si>
    <t>一　部　履　行　届</t>
  </si>
  <si>
    <t>（第</t>
  </si>
  <si>
    <t>（届出先）土　浦　市　長</t>
  </si>
  <si>
    <t>　下記の工事について，平成　　年　　月　　日現在でその一部を履行したので，土浦市請負工事</t>
  </si>
  <si>
    <t>及び委託業務執行規則第１５条第１項の規定に基づき届け出ます。</t>
  </si>
  <si>
    <t>　ついては，同規則第１７条の規定に基づく検査（出来高）をお願いします。</t>
  </si>
  <si>
    <t>監理者
立会人印</t>
  </si>
  <si>
    <t>①着工届</t>
  </si>
  <si>
    <t>③完成までの実施工程表</t>
  </si>
  <si>
    <t>監理者経由住宅営繕課</t>
  </si>
  <si>
    <r>
      <t>②施工計画書</t>
    </r>
    <r>
      <rPr>
        <sz val="13"/>
        <rFont val="ＭＳ Ｐ明朝"/>
        <family val="1"/>
      </rPr>
      <t>，仮設計画書（図）</t>
    </r>
  </si>
  <si>
    <t>②材料承諾願（材料発注前）</t>
  </si>
  <si>
    <t>④施工要領書（工種毎）</t>
  </si>
  <si>
    <t>⑥各規格証明書（JIS,JAS等）</t>
  </si>
  <si>
    <t>⑦各資格証明書（技術者，技能士等）</t>
  </si>
  <si>
    <t>⑧各試験報告書</t>
  </si>
  <si>
    <t>※部数については，市担当者及び監理者と協議すること</t>
  </si>
  <si>
    <t>現場代理人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</si>
</sst>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円&quot;;&quot;¥&quot;\-#,##0"/>
    <numFmt numFmtId="177" formatCode="#,##0&quot;　　円&quot;"/>
    <numFmt numFmtId="178" formatCode="[&lt;=99999999]####\-####;\(00\)\ ####\-####"/>
    <numFmt numFmtId="179" formatCode="#\ \ \ \ \ #\ \ \ \ \ #\ \ \ \ \ #\ \ \ \ \ #\ \ \ \ \ #\ \ \ \ \ #\ \ \ \ \ #\ \ \ \ \ #\ \ \ \ \ #\ \ "/>
  </numFmts>
  <fonts count="96">
    <font>
      <sz val="11"/>
      <name val="ＭＳ 明朝"/>
      <family val="1"/>
    </font>
    <font>
      <sz val="6"/>
      <name val="ＭＳ Ｐ明朝"/>
      <family val="1"/>
    </font>
    <font>
      <sz val="12"/>
      <name val="ＭＳ 明朝"/>
      <family val="1"/>
    </font>
    <font>
      <sz val="9"/>
      <name val="ＭＳ Ｐゴシック"/>
      <family val="3"/>
    </font>
    <font>
      <sz val="16"/>
      <name val="System"/>
      <family val="0"/>
    </font>
    <font>
      <u val="single"/>
      <sz val="11"/>
      <color indexed="12"/>
      <name val="ＭＳ Ｐゴシック"/>
      <family val="3"/>
    </font>
    <font>
      <sz val="11"/>
      <name val="ＭＳ Ｐゴシック"/>
      <family val="3"/>
    </font>
    <font>
      <sz val="11"/>
      <color indexed="10"/>
      <name val="ＭＳ 明朝"/>
      <family val="1"/>
    </font>
    <font>
      <sz val="10"/>
      <name val="ＭＳ 明朝"/>
      <family val="1"/>
    </font>
    <font>
      <sz val="8"/>
      <name val="ＭＳ 明朝"/>
      <family val="1"/>
    </font>
    <font>
      <sz val="9"/>
      <name val="ＭＳ 明朝"/>
      <family val="1"/>
    </font>
    <font>
      <sz val="19"/>
      <name val="ＭＳ 明朝"/>
      <family val="1"/>
    </font>
    <font>
      <sz val="12"/>
      <name val="ＭＳ ゴシック"/>
      <family val="3"/>
    </font>
    <font>
      <sz val="11"/>
      <name val="ＭＳ ゴシック"/>
      <family val="3"/>
    </font>
    <font>
      <sz val="18"/>
      <name val="ＭＳ ゴシック"/>
      <family val="3"/>
    </font>
    <font>
      <sz val="18"/>
      <name val="ＭＳ 明朝"/>
      <family val="1"/>
    </font>
    <font>
      <sz val="8"/>
      <name val="ＭＳ ゴシック"/>
      <family val="3"/>
    </font>
    <font>
      <sz val="9"/>
      <name val="ＭＳ ゴシック"/>
      <family val="3"/>
    </font>
    <font>
      <sz val="10"/>
      <name val="ＭＳ ゴシック"/>
      <family val="3"/>
    </font>
    <font>
      <b/>
      <sz val="19"/>
      <name val="ＭＳ 明朝"/>
      <family val="1"/>
    </font>
    <font>
      <sz val="6"/>
      <name val="ＭＳ 明朝"/>
      <family val="1"/>
    </font>
    <font>
      <b/>
      <sz val="14"/>
      <name val="ＭＳ 明朝"/>
      <family val="1"/>
    </font>
    <font>
      <sz val="16"/>
      <name val="ＭＳ 明朝"/>
      <family val="1"/>
    </font>
    <font>
      <b/>
      <sz val="12"/>
      <name val="ＭＳ 明朝"/>
      <family val="1"/>
    </font>
    <font>
      <b/>
      <sz val="11"/>
      <name val="ＭＳ 明朝"/>
      <family val="1"/>
    </font>
    <font>
      <b/>
      <sz val="8"/>
      <name val="ＭＳ Ｐ明朝"/>
      <family val="1"/>
    </font>
    <font>
      <sz val="8"/>
      <name val="ＭＳ Ｐ明朝"/>
      <family val="1"/>
    </font>
    <font>
      <sz val="11"/>
      <name val="ＤＦ平成明朝体W7"/>
      <family val="3"/>
    </font>
    <font>
      <b/>
      <sz val="11"/>
      <name val="恋文ペン字"/>
      <family val="3"/>
    </font>
    <font>
      <b/>
      <sz val="11"/>
      <name val="ＭＳ Ｐ明朝"/>
      <family val="1"/>
    </font>
    <font>
      <b/>
      <sz val="6"/>
      <name val="ＭＳ Ｐ明朝"/>
      <family val="1"/>
    </font>
    <font>
      <b/>
      <sz val="16"/>
      <name val="ＭＳ 明朝"/>
      <family val="1"/>
    </font>
    <font>
      <b/>
      <sz val="16"/>
      <color indexed="10"/>
      <name val="ＭＳ 明朝"/>
      <family val="1"/>
    </font>
    <font>
      <sz val="14"/>
      <name val="ＭＳ 明朝"/>
      <family val="1"/>
    </font>
    <font>
      <sz val="6"/>
      <name val="ＭＳ Ｐゴシック"/>
      <family val="3"/>
    </font>
    <font>
      <sz val="9"/>
      <color indexed="10"/>
      <name val="ＭＳ 明朝"/>
      <family val="1"/>
    </font>
    <font>
      <sz val="8"/>
      <color indexed="10"/>
      <name val="ＭＳ 明朝"/>
      <family val="1"/>
    </font>
    <font>
      <sz val="20"/>
      <name val="ＭＳ 明朝"/>
      <family val="1"/>
    </font>
    <font>
      <sz val="13"/>
      <name val="ＭＳ 明朝"/>
      <family val="1"/>
    </font>
    <font>
      <sz val="17"/>
      <name val="HG正楷書体-PRO"/>
      <family val="4"/>
    </font>
    <font>
      <sz val="13"/>
      <name val="ＭＳ Ｐ明朝"/>
      <family val="1"/>
    </font>
    <font>
      <b/>
      <sz val="13"/>
      <name val="ＭＳ 明朝"/>
      <family val="1"/>
    </font>
    <font>
      <b/>
      <i/>
      <sz val="18"/>
      <name val="ＭＳ 明朝"/>
      <family val="1"/>
    </font>
    <font>
      <sz val="13"/>
      <color indexed="10"/>
      <name val="ＭＳ Ｐ明朝"/>
      <family val="1"/>
    </font>
    <font>
      <sz val="12"/>
      <color indexed="10"/>
      <name val="ＭＳ 明朝"/>
      <family val="1"/>
    </font>
    <font>
      <sz val="11"/>
      <name val="ＭＳ Ｐ明朝"/>
      <family val="1"/>
    </font>
    <font>
      <b/>
      <sz val="11"/>
      <color indexed="10"/>
      <name val="ＭＳ Ｐ明朝"/>
      <family val="1"/>
    </font>
    <font>
      <b/>
      <sz val="11"/>
      <color indexed="12"/>
      <name val="ＭＳ Ｐ明朝"/>
      <family val="1"/>
    </font>
    <font>
      <sz val="11"/>
      <color indexed="10"/>
      <name val="ＭＳ Ｐ明朝"/>
      <family val="1"/>
    </font>
    <font>
      <b/>
      <u val="single"/>
      <sz val="14"/>
      <color indexed="8"/>
      <name val="ＭＳ Ｐ明朝"/>
      <family val="1"/>
    </font>
    <font>
      <b/>
      <u val="single"/>
      <sz val="11"/>
      <color indexed="61"/>
      <name val="ＭＳ Ｐ明朝"/>
      <family val="1"/>
    </font>
    <font>
      <sz val="11"/>
      <color indexed="61"/>
      <name val="ＭＳ Ｐ明朝"/>
      <family val="1"/>
    </font>
    <font>
      <b/>
      <u val="single"/>
      <sz val="11"/>
      <color indexed="12"/>
      <name val="ＭＳ Ｐ明朝"/>
      <family val="1"/>
    </font>
    <font>
      <b/>
      <u val="single"/>
      <sz val="11"/>
      <color indexed="10"/>
      <name val="ＭＳ Ｐ明朝"/>
      <family val="1"/>
    </font>
    <font>
      <b/>
      <sz val="10"/>
      <name val="ＭＳ Ｐ明朝"/>
      <family val="1"/>
    </font>
    <font>
      <sz val="16"/>
      <color indexed="10"/>
      <name val="ＭＳ 明朝"/>
      <family val="1"/>
    </font>
    <font>
      <u val="single"/>
      <sz val="11"/>
      <color indexed="36"/>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style="thin"/>
      <top style="thin"/>
      <bottom style="dotted"/>
    </border>
    <border>
      <left style="hair"/>
      <right style="hair"/>
      <top style="thin"/>
      <bottom style="dotted"/>
    </border>
    <border>
      <left style="thin"/>
      <right style="thin"/>
      <top style="dotted"/>
      <bottom style="dotted"/>
    </border>
    <border>
      <left style="hair"/>
      <right style="hair"/>
      <top style="dotted"/>
      <bottom style="dotted"/>
    </border>
    <border>
      <left style="thin"/>
      <right style="thin"/>
      <top style="dotted"/>
      <bottom>
        <color indexed="63"/>
      </bottom>
    </border>
    <border>
      <left style="hair"/>
      <right style="hair"/>
      <top style="dotted"/>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dotted"/>
      <bottom style="thin"/>
    </border>
    <border>
      <left style="thin"/>
      <right style="hair"/>
      <top style="thin"/>
      <bottom>
        <color indexed="63"/>
      </bottom>
    </border>
    <border>
      <left style="hair"/>
      <right style="thin"/>
      <top style="thin"/>
      <bottom>
        <color indexed="63"/>
      </bottom>
    </border>
    <border>
      <left style="hair"/>
      <right style="thin"/>
      <top>
        <color indexed="63"/>
      </top>
      <bottom>
        <color indexed="63"/>
      </bottom>
    </border>
    <border>
      <left style="thin"/>
      <right style="hair"/>
      <top>
        <color indexed="63"/>
      </top>
      <bottom style="hair"/>
    </border>
    <border>
      <left style="hair"/>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thin"/>
    </border>
    <border>
      <left>
        <color indexed="63"/>
      </left>
      <right style="hair"/>
      <top style="hair"/>
      <bottom style="thin"/>
    </border>
    <border>
      <left style="thin"/>
      <right style="dotted"/>
      <top style="thin"/>
      <bottom style="hair"/>
    </border>
    <border>
      <left style="thin"/>
      <right style="dotted"/>
      <top style="hair"/>
      <bottom style="thin"/>
    </border>
    <border>
      <left style="thin"/>
      <right style="hair"/>
      <top style="dotted"/>
      <bottom style="dotted"/>
    </border>
    <border>
      <left style="thin"/>
      <right style="hair"/>
      <top style="thin"/>
      <bottom style="dotted"/>
    </border>
    <border>
      <left>
        <color indexed="63"/>
      </left>
      <right style="hair"/>
      <top style="dotted"/>
      <bottom style="dotted"/>
    </border>
    <border>
      <left style="thin"/>
      <right style="hair"/>
      <top style="dotted"/>
      <bottom>
        <color indexed="63"/>
      </bottom>
    </border>
    <border>
      <left>
        <color indexed="63"/>
      </left>
      <right style="hair"/>
      <top style="dotted"/>
      <bottom>
        <color indexed="63"/>
      </bottom>
    </border>
    <border>
      <left style="thin"/>
      <right style="thin"/>
      <top>
        <color indexed="63"/>
      </top>
      <bottom style="dotted"/>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style="thin">
        <color indexed="12"/>
      </left>
      <right>
        <color indexed="63"/>
      </right>
      <top style="thin">
        <color indexed="12"/>
      </top>
      <bottom>
        <color indexed="63"/>
      </bottom>
    </border>
    <border>
      <left>
        <color indexed="63"/>
      </left>
      <right style="hair"/>
      <top style="thin"/>
      <bottom style="hair"/>
    </border>
    <border>
      <left>
        <color indexed="63"/>
      </left>
      <right style="hair"/>
      <top style="hair"/>
      <bottom style="hair"/>
    </border>
    <border>
      <left style="hair"/>
      <right style="hair"/>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color indexed="63"/>
      </left>
      <right style="thin">
        <color indexed="12"/>
      </right>
      <top>
        <color indexed="63"/>
      </top>
      <bottom style="thin">
        <color indexed="12"/>
      </bottom>
    </border>
    <border>
      <left>
        <color indexed="63"/>
      </left>
      <right>
        <color indexed="63"/>
      </right>
      <top style="dotted"/>
      <bottom style="thin"/>
    </border>
    <border>
      <left style="hair"/>
      <right style="thin"/>
      <top style="dotted"/>
      <bottom>
        <color indexed="63"/>
      </bottom>
    </border>
    <border>
      <left style="hair"/>
      <right style="thin"/>
      <top style="dotted"/>
      <bottom style="dotted"/>
    </border>
    <border>
      <left style="hair"/>
      <right style="hair"/>
      <top style="thin"/>
      <bottom>
        <color indexed="63"/>
      </bottom>
    </border>
    <border>
      <left style="hair"/>
      <right style="thin"/>
      <top style="thin"/>
      <bottom style="dotted"/>
    </border>
    <border>
      <left style="hair"/>
      <right>
        <color indexed="63"/>
      </right>
      <top style="dotted"/>
      <bottom style="hair"/>
    </border>
    <border>
      <left>
        <color indexed="63"/>
      </left>
      <right style="hair"/>
      <top style="dotted"/>
      <bottom style="hair"/>
    </border>
    <border>
      <left style="hair"/>
      <right>
        <color indexed="63"/>
      </right>
      <top style="thin"/>
      <bottom style="hair"/>
    </border>
    <border>
      <left style="hair"/>
      <right>
        <color indexed="63"/>
      </right>
      <top style="hair"/>
      <bottom style="hair"/>
    </border>
    <border>
      <left style="dotted"/>
      <right style="dotted"/>
      <top style="thin"/>
      <bottom style="hair"/>
    </border>
    <border>
      <left style="dotted"/>
      <right style="thin"/>
      <top style="thin"/>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dotted"/>
      <right style="dotted"/>
      <top style="hair"/>
      <bottom style="thin"/>
    </border>
    <border>
      <left style="dotted"/>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Down="1">
      <left style="thin"/>
      <right style="hair"/>
      <top style="thin"/>
      <bottom style="hair"/>
      <diagonal style="hair"/>
    </border>
    <border diagonalDown="1">
      <left style="hair"/>
      <right style="thin"/>
      <top style="thin"/>
      <bottom style="hair"/>
      <diagonal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6" fillId="0" borderId="0">
      <alignment/>
      <protection/>
    </xf>
    <xf numFmtId="0" fontId="0" fillId="32" borderId="0" applyProtection="0">
      <alignment/>
    </xf>
    <xf numFmtId="0" fontId="56" fillId="0" borderId="0" applyNumberFormat="0" applyFill="0" applyBorder="0" applyAlignment="0" applyProtection="0"/>
    <xf numFmtId="0" fontId="93" fillId="33" borderId="0" applyNumberFormat="0" applyBorder="0" applyAlignment="0" applyProtection="0"/>
  </cellStyleXfs>
  <cellXfs count="690">
    <xf numFmtId="0" fontId="0" fillId="0" borderId="0" xfId="0" applyAlignment="1">
      <alignment/>
    </xf>
    <xf numFmtId="0" fontId="0" fillId="0" borderId="0" xfId="0" applyAlignment="1">
      <alignment vertical="center"/>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distributed" vertical="center"/>
    </xf>
    <xf numFmtId="0" fontId="0" fillId="32" borderId="0" xfId="62">
      <alignment/>
    </xf>
    <xf numFmtId="0" fontId="0" fillId="32" borderId="0" xfId="62" applyAlignment="1">
      <alignment horizontal="distributed"/>
    </xf>
    <xf numFmtId="0" fontId="0" fillId="34" borderId="0" xfId="62" applyFill="1">
      <alignment/>
    </xf>
    <xf numFmtId="0" fontId="0" fillId="32" borderId="10" xfId="62" applyBorder="1">
      <alignment/>
    </xf>
    <xf numFmtId="0" fontId="0" fillId="32" borderId="0" xfId="62" applyBorder="1">
      <alignment/>
    </xf>
    <xf numFmtId="0" fontId="0" fillId="32" borderId="0" xfId="62" applyBorder="1" applyAlignment="1">
      <alignment horizontal="distributed"/>
    </xf>
    <xf numFmtId="22" fontId="0" fillId="32" borderId="0" xfId="62" applyNumberFormat="1" applyBorder="1">
      <alignment/>
    </xf>
    <xf numFmtId="0" fontId="0" fillId="35" borderId="10" xfId="62" applyFill="1" applyBorder="1" applyAlignment="1">
      <alignment horizontal="distributed" vertical="center"/>
    </xf>
    <xf numFmtId="0" fontId="0" fillId="35" borderId="10" xfId="62" applyFill="1" applyBorder="1" applyAlignment="1">
      <alignment vertical="center"/>
    </xf>
    <xf numFmtId="0" fontId="0" fillId="32" borderId="10" xfId="62" applyFill="1" applyBorder="1" applyAlignment="1">
      <alignment horizontal="left" vertical="center"/>
    </xf>
    <xf numFmtId="0" fontId="0" fillId="32" borderId="10" xfId="62" applyFill="1" applyBorder="1" applyAlignment="1">
      <alignment vertical="center"/>
    </xf>
    <xf numFmtId="0" fontId="0" fillId="35" borderId="11" xfId="62" applyFill="1" applyBorder="1" applyAlignment="1">
      <alignment horizontal="distributed" vertical="center"/>
    </xf>
    <xf numFmtId="0" fontId="0" fillId="35" borderId="12" xfId="62" applyFill="1" applyBorder="1" applyAlignment="1">
      <alignment horizontal="distributed" vertical="center"/>
    </xf>
    <xf numFmtId="0" fontId="0" fillId="32" borderId="0" xfId="62" applyFont="1">
      <alignment/>
    </xf>
    <xf numFmtId="0" fontId="0" fillId="32" borderId="13" xfId="62" applyBorder="1">
      <alignment/>
    </xf>
    <xf numFmtId="0" fontId="7" fillId="36" borderId="10" xfId="62" applyFont="1" applyFill="1" applyBorder="1" applyAlignment="1">
      <alignment horizontal="distributed"/>
    </xf>
    <xf numFmtId="0" fontId="0" fillId="32" borderId="10" xfId="62" applyFont="1" applyFill="1" applyBorder="1" applyAlignment="1">
      <alignment vertical="center"/>
    </xf>
    <xf numFmtId="0" fontId="0" fillId="36" borderId="10" xfId="62" applyFont="1" applyFill="1" applyBorder="1" applyAlignment="1">
      <alignment horizontal="distributed"/>
    </xf>
    <xf numFmtId="0" fontId="0" fillId="35" borderId="14" xfId="62" applyFill="1" applyBorder="1" applyAlignment="1">
      <alignment horizontal="center" vertical="top" textRotation="255"/>
    </xf>
    <xf numFmtId="0" fontId="0" fillId="35" borderId="15" xfId="62" applyFill="1" applyBorder="1" applyAlignment="1">
      <alignment horizontal="center" vertical="center" textRotation="255"/>
    </xf>
    <xf numFmtId="0" fontId="0" fillId="35" borderId="15" xfId="62" applyFill="1" applyBorder="1">
      <alignment/>
    </xf>
    <xf numFmtId="0" fontId="0" fillId="32" borderId="0" xfId="62" applyAlignment="1">
      <alignment vertical="center"/>
    </xf>
    <xf numFmtId="0" fontId="0" fillId="35" borderId="16" xfId="62" applyFill="1" applyBorder="1">
      <alignment/>
    </xf>
    <xf numFmtId="176" fontId="0" fillId="32" borderId="10" xfId="58" applyNumberFormat="1" applyFill="1" applyBorder="1" applyAlignment="1">
      <alignment vertical="center"/>
    </xf>
    <xf numFmtId="176" fontId="0" fillId="35" borderId="10" xfId="58" applyNumberFormat="1" applyFill="1" applyBorder="1" applyAlignment="1">
      <alignment vertical="center"/>
    </xf>
    <xf numFmtId="0" fontId="0" fillId="32" borderId="0" xfId="62" applyNumberFormat="1" applyBorder="1" applyAlignment="1">
      <alignment horizontal="left" vertical="center"/>
    </xf>
    <xf numFmtId="0" fontId="0" fillId="35" borderId="17" xfId="62" applyFill="1" applyBorder="1" applyAlignment="1">
      <alignment horizontal="distributed" vertical="center"/>
    </xf>
    <xf numFmtId="0" fontId="0" fillId="35" borderId="11" xfId="62" applyFill="1" applyBorder="1">
      <alignment/>
    </xf>
    <xf numFmtId="0" fontId="0" fillId="35" borderId="12" xfId="62" applyFill="1" applyBorder="1">
      <alignment/>
    </xf>
    <xf numFmtId="0" fontId="0" fillId="35" borderId="17" xfId="62" applyFill="1" applyBorder="1">
      <alignment/>
    </xf>
    <xf numFmtId="0" fontId="2" fillId="0" borderId="0" xfId="0" applyFont="1" applyFill="1" applyAlignment="1">
      <alignment/>
    </xf>
    <xf numFmtId="0" fontId="0" fillId="0" borderId="18" xfId="62" applyFont="1" applyFill="1" applyBorder="1" applyAlignment="1">
      <alignment vertical="center"/>
    </xf>
    <xf numFmtId="0" fontId="0" fillId="0" borderId="19" xfId="62" applyFill="1" applyBorder="1" applyAlignment="1">
      <alignment vertical="center"/>
    </xf>
    <xf numFmtId="0" fontId="0" fillId="35" borderId="10" xfId="62" applyFont="1" applyFill="1" applyBorder="1" applyAlignment="1">
      <alignment vertical="center"/>
    </xf>
    <xf numFmtId="0" fontId="0" fillId="35" borderId="10" xfId="62" applyFont="1" applyFill="1" applyBorder="1" applyAlignment="1">
      <alignment horizontal="distributed" vertical="center"/>
    </xf>
    <xf numFmtId="0" fontId="12" fillId="0" borderId="0" xfId="0" applyFont="1" applyAlignment="1">
      <alignment/>
    </xf>
    <xf numFmtId="0" fontId="13" fillId="0" borderId="0" xfId="0" applyFont="1" applyAlignment="1">
      <alignment/>
    </xf>
    <xf numFmtId="0" fontId="12" fillId="0" borderId="0" xfId="0" applyFont="1" applyAlignment="1">
      <alignment vertical="center"/>
    </xf>
    <xf numFmtId="0" fontId="13" fillId="0" borderId="20" xfId="0" applyFont="1" applyBorder="1" applyAlignment="1">
      <alignment/>
    </xf>
    <xf numFmtId="0" fontId="13" fillId="0" borderId="19" xfId="0" applyFont="1" applyBorder="1" applyAlignment="1">
      <alignment/>
    </xf>
    <xf numFmtId="0" fontId="13" fillId="0" borderId="20" xfId="0" applyFont="1" applyBorder="1" applyAlignment="1">
      <alignment vertical="center"/>
    </xf>
    <xf numFmtId="0" fontId="13" fillId="0" borderId="19" xfId="0" applyFont="1" applyBorder="1" applyAlignment="1">
      <alignment vertical="center"/>
    </xf>
    <xf numFmtId="0" fontId="13" fillId="0" borderId="0" xfId="0" applyFont="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20" xfId="0" applyFont="1" applyBorder="1" applyAlignment="1">
      <alignment horizontal="center" vertical="center"/>
    </xf>
    <xf numFmtId="0" fontId="13" fillId="0" borderId="14" xfId="0" applyFont="1" applyBorder="1" applyAlignment="1">
      <alignment vertical="center"/>
    </xf>
    <xf numFmtId="0" fontId="13" fillId="0" borderId="22" xfId="0" applyFont="1" applyBorder="1" applyAlignment="1">
      <alignment vertical="center"/>
    </xf>
    <xf numFmtId="0" fontId="12" fillId="0" borderId="22" xfId="0" applyFont="1" applyBorder="1" applyAlignment="1">
      <alignment vertical="center"/>
    </xf>
    <xf numFmtId="0" fontId="13" fillId="0" borderId="21" xfId="0" applyFont="1" applyBorder="1" applyAlignment="1">
      <alignment vertical="center"/>
    </xf>
    <xf numFmtId="0" fontId="12" fillId="0" borderId="16" xfId="0" applyFont="1" applyBorder="1" applyAlignment="1">
      <alignment vertical="center"/>
    </xf>
    <xf numFmtId="0" fontId="12" fillId="0" borderId="23"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3" fillId="0" borderId="16" xfId="0" applyFont="1" applyBorder="1" applyAlignment="1">
      <alignment/>
    </xf>
    <xf numFmtId="0" fontId="12" fillId="0" borderId="23" xfId="0" applyFont="1" applyBorder="1" applyAlignment="1">
      <alignment/>
    </xf>
    <xf numFmtId="0" fontId="0" fillId="0" borderId="0" xfId="0" applyAlignment="1">
      <alignment horizontal="distributed" vertical="center"/>
    </xf>
    <xf numFmtId="0" fontId="10"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Fill="1" applyAlignment="1">
      <alignment horizontal="right"/>
    </xf>
    <xf numFmtId="0" fontId="0" fillId="0" borderId="0" xfId="0" applyFill="1" applyAlignment="1">
      <alignment horizontal="right"/>
    </xf>
    <xf numFmtId="0" fontId="0" fillId="0" borderId="20" xfId="0" applyBorder="1" applyAlignment="1">
      <alignment horizontal="center" vertical="center"/>
    </xf>
    <xf numFmtId="0" fontId="0" fillId="0" borderId="20" xfId="0" applyBorder="1" applyAlignment="1">
      <alignment horizontal="distributed" vertical="center"/>
    </xf>
    <xf numFmtId="0" fontId="2" fillId="0" borderId="18" xfId="0" applyFont="1" applyBorder="1" applyAlignment="1">
      <alignment/>
    </xf>
    <xf numFmtId="0" fontId="2" fillId="0" borderId="19" xfId="0" applyFont="1" applyBorder="1" applyAlignment="1">
      <alignment/>
    </xf>
    <xf numFmtId="0" fontId="2" fillId="0" borderId="14" xfId="0" applyFont="1" applyBorder="1" applyAlignment="1">
      <alignment/>
    </xf>
    <xf numFmtId="0" fontId="2" fillId="0" borderId="21" xfId="0" applyFont="1" applyBorder="1" applyAlignment="1">
      <alignment/>
    </xf>
    <xf numFmtId="0" fontId="2" fillId="0" borderId="15" xfId="0" applyFont="1" applyBorder="1" applyAlignment="1">
      <alignment/>
    </xf>
    <xf numFmtId="0" fontId="2" fillId="0" borderId="25" xfId="0" applyFont="1" applyBorder="1" applyAlignment="1">
      <alignment/>
    </xf>
    <xf numFmtId="0" fontId="2" fillId="0" borderId="16" xfId="0" applyFont="1" applyBorder="1" applyAlignment="1">
      <alignment/>
    </xf>
    <xf numFmtId="0" fontId="2" fillId="0" borderId="24" xfId="0" applyFont="1" applyBorder="1" applyAlignment="1">
      <alignment/>
    </xf>
    <xf numFmtId="0" fontId="9" fillId="0" borderId="0" xfId="0" applyFont="1" applyAlignment="1">
      <alignment vertical="center"/>
    </xf>
    <xf numFmtId="0" fontId="2" fillId="0" borderId="20" xfId="0" applyFont="1" applyBorder="1" applyAlignment="1">
      <alignment/>
    </xf>
    <xf numFmtId="0" fontId="9" fillId="0" borderId="20" xfId="0" applyFont="1" applyBorder="1" applyAlignment="1">
      <alignment vertical="center"/>
    </xf>
    <xf numFmtId="0" fontId="2" fillId="0" borderId="20" xfId="0" applyFont="1" applyBorder="1" applyAlignment="1">
      <alignment vertical="center"/>
    </xf>
    <xf numFmtId="49" fontId="2" fillId="36" borderId="0" xfId="0" applyNumberFormat="1" applyFont="1" applyFill="1" applyAlignment="1">
      <alignment horizontal="center"/>
    </xf>
    <xf numFmtId="0" fontId="0" fillId="0" borderId="20" xfId="0" applyBorder="1" applyAlignment="1">
      <alignment vertical="center"/>
    </xf>
    <xf numFmtId="0" fontId="2"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horizontal="distributed" vertical="center"/>
    </xf>
    <xf numFmtId="0" fontId="0" fillId="0" borderId="18" xfId="0" applyBorder="1" applyAlignment="1">
      <alignment horizontal="distributed" vertical="center"/>
    </xf>
    <xf numFmtId="0" fontId="0" fillId="0" borderId="10" xfId="0" applyBorder="1" applyAlignment="1">
      <alignment horizontal="center" vertical="center"/>
    </xf>
    <xf numFmtId="0" fontId="20" fillId="0" borderId="19" xfId="0"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distributed" vertical="distributed"/>
    </xf>
    <xf numFmtId="0" fontId="0" fillId="0" borderId="29" xfId="0" applyBorder="1" applyAlignment="1">
      <alignment horizontal="center" vertical="center"/>
    </xf>
    <xf numFmtId="0" fontId="0" fillId="0" borderId="30" xfId="0" applyBorder="1" applyAlignment="1">
      <alignment horizontal="distributed" vertical="distributed"/>
    </xf>
    <xf numFmtId="0" fontId="0" fillId="0" borderId="31" xfId="0" applyBorder="1" applyAlignment="1">
      <alignment horizontal="center" vertical="center"/>
    </xf>
    <xf numFmtId="0" fontId="0" fillId="0" borderId="32" xfId="0" applyBorder="1" applyAlignment="1">
      <alignment horizontal="distributed" vertical="distributed"/>
    </xf>
    <xf numFmtId="0" fontId="0" fillId="0" borderId="33" xfId="0" applyBorder="1" applyAlignment="1">
      <alignment horizontal="center" vertical="center"/>
    </xf>
    <xf numFmtId="0" fontId="0" fillId="0" borderId="0" xfId="0" applyAlignment="1">
      <alignment/>
    </xf>
    <xf numFmtId="0" fontId="11" fillId="0" borderId="0" xfId="0" applyFont="1" applyAlignment="1">
      <alignment horizontal="center"/>
    </xf>
    <xf numFmtId="0" fontId="21" fillId="0" borderId="0" xfId="0" applyFont="1" applyAlignment="1">
      <alignment horizontal="center"/>
    </xf>
    <xf numFmtId="0" fontId="22" fillId="0" borderId="0" xfId="0" applyFont="1" applyAlignment="1">
      <alignment/>
    </xf>
    <xf numFmtId="0" fontId="24" fillId="0" borderId="0" xfId="0" applyFont="1" applyAlignment="1">
      <alignment/>
    </xf>
    <xf numFmtId="0" fontId="24" fillId="0" borderId="20" xfId="0" applyFont="1" applyBorder="1" applyAlignment="1">
      <alignment/>
    </xf>
    <xf numFmtId="0" fontId="0" fillId="0" borderId="20" xfId="0" applyBorder="1" applyAlignment="1">
      <alignment/>
    </xf>
    <xf numFmtId="0" fontId="0" fillId="0" borderId="19" xfId="0" applyBorder="1" applyAlignment="1">
      <alignment/>
    </xf>
    <xf numFmtId="0" fontId="0" fillId="0" borderId="10" xfId="0" applyBorder="1" applyAlignment="1">
      <alignment horizontal="center"/>
    </xf>
    <xf numFmtId="0" fontId="24" fillId="0" borderId="18" xfId="0" applyFont="1" applyBorder="1" applyAlignment="1">
      <alignment/>
    </xf>
    <xf numFmtId="0" fontId="27" fillId="0" borderId="20" xfId="0" applyFont="1" applyBorder="1" applyAlignment="1">
      <alignment/>
    </xf>
    <xf numFmtId="0" fontId="27" fillId="0" borderId="19" xfId="0" applyFont="1" applyBorder="1" applyAlignment="1">
      <alignment/>
    </xf>
    <xf numFmtId="0" fontId="27" fillId="0" borderId="18" xfId="0" applyFont="1" applyBorder="1" applyAlignment="1">
      <alignment/>
    </xf>
    <xf numFmtId="0" fontId="0" fillId="0" borderId="18" xfId="0" applyBorder="1" applyAlignment="1">
      <alignment/>
    </xf>
    <xf numFmtId="0" fontId="0" fillId="0" borderId="10" xfId="0" applyBorder="1" applyAlignment="1">
      <alignment/>
    </xf>
    <xf numFmtId="0" fontId="0" fillId="0" borderId="28" xfId="0" applyBorder="1" applyAlignment="1">
      <alignment horizontal="center"/>
    </xf>
    <xf numFmtId="0" fontId="0" fillId="0" borderId="30" xfId="0" applyBorder="1" applyAlignment="1">
      <alignment horizontal="center"/>
    </xf>
    <xf numFmtId="0" fontId="0" fillId="0" borderId="0" xfId="0" applyBorder="1" applyAlignment="1">
      <alignment/>
    </xf>
    <xf numFmtId="0" fontId="28" fillId="0" borderId="34" xfId="0" applyFont="1" applyBorder="1" applyAlignment="1">
      <alignment/>
    </xf>
    <xf numFmtId="0" fontId="28" fillId="0" borderId="35" xfId="0" applyFont="1" applyBorder="1" applyAlignment="1">
      <alignment/>
    </xf>
    <xf numFmtId="0" fontId="28" fillId="0" borderId="36" xfId="0" applyFont="1" applyBorder="1" applyAlignment="1">
      <alignment/>
    </xf>
    <xf numFmtId="0" fontId="28" fillId="0" borderId="37" xfId="0" applyFont="1" applyBorder="1" applyAlignment="1">
      <alignment/>
    </xf>
    <xf numFmtId="0" fontId="28" fillId="0" borderId="38" xfId="0" applyFont="1" applyBorder="1" applyAlignment="1">
      <alignment/>
    </xf>
    <xf numFmtId="0" fontId="28" fillId="0" borderId="39" xfId="0" applyFont="1" applyBorder="1" applyAlignment="1">
      <alignment/>
    </xf>
    <xf numFmtId="0" fontId="28" fillId="0" borderId="40" xfId="0" applyFont="1" applyBorder="1" applyAlignment="1">
      <alignment/>
    </xf>
    <xf numFmtId="0" fontId="28" fillId="0" borderId="41" xfId="0" applyFont="1" applyBorder="1" applyAlignment="1">
      <alignment/>
    </xf>
    <xf numFmtId="0" fontId="28" fillId="0" borderId="42" xfId="0" applyFont="1" applyBorder="1" applyAlignment="1">
      <alignment/>
    </xf>
    <xf numFmtId="0" fontId="28" fillId="0" borderId="43" xfId="0" applyFont="1" applyBorder="1" applyAlignment="1">
      <alignment/>
    </xf>
    <xf numFmtId="0" fontId="28" fillId="0" borderId="44" xfId="0" applyFont="1" applyBorder="1" applyAlignment="1">
      <alignment/>
    </xf>
    <xf numFmtId="0" fontId="28" fillId="0" borderId="45" xfId="0" applyFont="1" applyBorder="1" applyAlignment="1">
      <alignment/>
    </xf>
    <xf numFmtId="0" fontId="0" fillId="0" borderId="46" xfId="0" applyBorder="1" applyAlignment="1">
      <alignment horizontal="center"/>
    </xf>
    <xf numFmtId="0" fontId="31" fillId="0" borderId="0" xfId="0" applyFont="1" applyAlignment="1">
      <alignment/>
    </xf>
    <xf numFmtId="0" fontId="0" fillId="0" borderId="14"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3" xfId="0" applyBorder="1" applyAlignment="1">
      <alignment vertical="distributed" wrapText="1"/>
    </xf>
    <xf numFmtId="0" fontId="13" fillId="0" borderId="18" xfId="0" applyFont="1" applyBorder="1" applyAlignment="1">
      <alignment horizontal="distributed" vertical="center"/>
    </xf>
    <xf numFmtId="0" fontId="13" fillId="0" borderId="20" xfId="0" applyFont="1" applyBorder="1" applyAlignment="1">
      <alignment horizontal="distributed" vertical="center"/>
    </xf>
    <xf numFmtId="0" fontId="13" fillId="0" borderId="19" xfId="0" applyFont="1" applyBorder="1" applyAlignment="1">
      <alignment horizontal="distributed" vertical="center"/>
    </xf>
    <xf numFmtId="49" fontId="0" fillId="0" borderId="43" xfId="0" applyNumberFormat="1" applyBorder="1" applyAlignment="1">
      <alignment horizontal="center" vertical="center"/>
    </xf>
    <xf numFmtId="49" fontId="0" fillId="0" borderId="44" xfId="0" applyNumberForma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distributed" vertical="center"/>
    </xf>
    <xf numFmtId="0" fontId="0" fillId="0" borderId="45" xfId="0" applyBorder="1" applyAlignment="1">
      <alignment horizontal="distributed" vertical="center"/>
    </xf>
    <xf numFmtId="0" fontId="0" fillId="0" borderId="47" xfId="0" applyBorder="1" applyAlignme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vertical="center"/>
    </xf>
    <xf numFmtId="0" fontId="0" fillId="0" borderId="51" xfId="0" applyBorder="1" applyAlignment="1">
      <alignment horizontal="center" vertical="center"/>
    </xf>
    <xf numFmtId="0" fontId="0" fillId="0" borderId="52" xfId="0" applyNumberFormat="1" applyBorder="1" applyAlignment="1">
      <alignment vertical="center"/>
    </xf>
    <xf numFmtId="0" fontId="0" fillId="0" borderId="53" xfId="0" applyNumberFormat="1" applyBorder="1" applyAlignment="1">
      <alignment vertical="center"/>
    </xf>
    <xf numFmtId="0" fontId="0" fillId="0" borderId="54" xfId="0" applyNumberFormat="1" applyBorder="1" applyAlignment="1">
      <alignment vertical="center"/>
    </xf>
    <xf numFmtId="0" fontId="0" fillId="0" borderId="55" xfId="0" applyNumberFormat="1" applyBorder="1" applyAlignment="1">
      <alignment vertical="center"/>
    </xf>
    <xf numFmtId="0" fontId="0" fillId="0" borderId="56" xfId="0" applyNumberFormat="1" applyBorder="1" applyAlignment="1">
      <alignment vertical="center"/>
    </xf>
    <xf numFmtId="0" fontId="0" fillId="0" borderId="57" xfId="0" applyNumberFormat="1" applyBorder="1" applyAlignment="1">
      <alignment vertical="center"/>
    </xf>
    <xf numFmtId="0" fontId="8" fillId="0" borderId="20" xfId="0" applyFont="1" applyBorder="1" applyAlignment="1">
      <alignment horizontal="distributed" vertical="center"/>
    </xf>
    <xf numFmtId="0" fontId="0" fillId="0" borderId="42" xfId="0" applyBorder="1" applyAlignment="1">
      <alignment horizontal="center" vertical="center"/>
    </xf>
    <xf numFmtId="0" fontId="0" fillId="0" borderId="58" xfId="0" applyNumberFormat="1" applyBorder="1" applyAlignment="1">
      <alignment vertical="center"/>
    </xf>
    <xf numFmtId="0" fontId="0" fillId="0" borderId="59" xfId="0" applyNumberFormat="1" applyBorder="1" applyAlignment="1">
      <alignment vertical="center"/>
    </xf>
    <xf numFmtId="0" fontId="27" fillId="36" borderId="60" xfId="0" applyFont="1" applyFill="1" applyBorder="1" applyAlignment="1">
      <alignment/>
    </xf>
    <xf numFmtId="0" fontId="27" fillId="36" borderId="61" xfId="0" applyFont="1" applyFill="1" applyBorder="1" applyAlignment="1">
      <alignment/>
    </xf>
    <xf numFmtId="49" fontId="2" fillId="0" borderId="0" xfId="0" applyNumberFormat="1" applyFont="1"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right" vertical="center"/>
    </xf>
    <xf numFmtId="0" fontId="2" fillId="0" borderId="0" xfId="0" applyFont="1" applyAlignment="1">
      <alignment vertical="top"/>
    </xf>
    <xf numFmtId="0" fontId="0" fillId="0" borderId="0" xfId="0" applyAlignment="1">
      <alignment vertical="top"/>
    </xf>
    <xf numFmtId="0" fontId="33" fillId="0" borderId="0" xfId="0" applyFont="1" applyAlignment="1">
      <alignment/>
    </xf>
    <xf numFmtId="0" fontId="2" fillId="0" borderId="0" xfId="0" applyFont="1" applyAlignment="1">
      <alignment/>
    </xf>
    <xf numFmtId="0" fontId="0" fillId="0" borderId="10" xfId="62" applyFont="1" applyFill="1" applyBorder="1" applyAlignment="1">
      <alignment vertical="center"/>
    </xf>
    <xf numFmtId="0" fontId="0" fillId="0" borderId="22" xfId="0" applyBorder="1" applyAlignment="1">
      <alignment/>
    </xf>
    <xf numFmtId="0" fontId="9" fillId="0" borderId="0" xfId="0" applyFont="1" applyAlignment="1">
      <alignment horizontal="center" vertical="center"/>
    </xf>
    <xf numFmtId="0" fontId="2" fillId="0" borderId="0" xfId="0" applyFont="1" applyBorder="1" applyAlignment="1">
      <alignment/>
    </xf>
    <xf numFmtId="0" fontId="0" fillId="0" borderId="10" xfId="0" applyBorder="1" applyAlignment="1">
      <alignment horizontal="distributed" vertical="center"/>
    </xf>
    <xf numFmtId="0" fontId="0" fillId="0" borderId="56" xfId="0" applyNumberFormat="1" applyFill="1" applyBorder="1" applyAlignment="1">
      <alignment vertical="center"/>
    </xf>
    <xf numFmtId="0" fontId="0" fillId="0" borderId="53" xfId="0" applyNumberFormat="1" applyFill="1" applyBorder="1" applyAlignment="1">
      <alignment vertical="center"/>
    </xf>
    <xf numFmtId="0" fontId="0" fillId="0" borderId="49" xfId="0" applyFill="1" applyBorder="1" applyAlignment="1">
      <alignment horizontal="center" vertical="center"/>
    </xf>
    <xf numFmtId="0" fontId="9" fillId="0" borderId="26" xfId="0" applyFont="1" applyFill="1" applyBorder="1" applyAlignment="1">
      <alignment vertical="center"/>
    </xf>
    <xf numFmtId="0" fontId="0" fillId="0" borderId="26" xfId="0" applyFill="1" applyBorder="1" applyAlignment="1">
      <alignment vertical="center"/>
    </xf>
    <xf numFmtId="0" fontId="0" fillId="0" borderId="30" xfId="0" applyFill="1" applyBorder="1" applyAlignment="1">
      <alignment horizontal="distributed" vertical="distributed"/>
    </xf>
    <xf numFmtId="0" fontId="0" fillId="0" borderId="50" xfId="0" applyFill="1" applyBorder="1" applyAlignment="1">
      <alignment vertical="center"/>
    </xf>
    <xf numFmtId="0" fontId="0" fillId="0" borderId="54" xfId="0" applyNumberFormat="1" applyFill="1" applyBorder="1" applyAlignment="1">
      <alignment vertical="center"/>
    </xf>
    <xf numFmtId="0" fontId="0" fillId="0" borderId="51" xfId="0" applyFill="1" applyBorder="1" applyAlignment="1">
      <alignment horizontal="center" vertical="center"/>
    </xf>
    <xf numFmtId="0" fontId="0" fillId="0" borderId="32" xfId="0" applyFill="1" applyBorder="1" applyAlignment="1">
      <alignment horizontal="distributed" vertical="distributed"/>
    </xf>
    <xf numFmtId="0" fontId="0" fillId="0" borderId="40" xfId="0" applyFill="1" applyBorder="1" applyAlignment="1">
      <alignment horizontal="center" vertical="center"/>
    </xf>
    <xf numFmtId="0" fontId="35" fillId="0" borderId="26" xfId="0" applyFont="1" applyFill="1" applyBorder="1" applyAlignment="1">
      <alignment vertical="center"/>
    </xf>
    <xf numFmtId="0" fontId="7" fillId="0" borderId="56" xfId="0" applyNumberFormat="1" applyFont="1" applyFill="1" applyBorder="1" applyAlignment="1">
      <alignment vertical="center"/>
    </xf>
    <xf numFmtId="0" fontId="7" fillId="0" borderId="53" xfId="0" applyNumberFormat="1" applyFont="1" applyFill="1" applyBorder="1" applyAlignment="1">
      <alignment vertical="center"/>
    </xf>
    <xf numFmtId="0" fontId="7" fillId="0" borderId="49" xfId="0" applyFont="1" applyFill="1" applyBorder="1" applyAlignment="1">
      <alignment horizontal="center" vertical="center"/>
    </xf>
    <xf numFmtId="0" fontId="36" fillId="0" borderId="26" xfId="0" applyFont="1" applyFill="1" applyBorder="1" applyAlignment="1">
      <alignment vertical="center"/>
    </xf>
    <xf numFmtId="0" fontId="7" fillId="0" borderId="62" xfId="0" applyFont="1" applyFill="1" applyBorder="1" applyAlignment="1">
      <alignment horizontal="center" vertical="center"/>
    </xf>
    <xf numFmtId="0" fontId="7" fillId="0" borderId="58" xfId="0" applyNumberFormat="1" applyFont="1" applyFill="1" applyBorder="1" applyAlignment="1">
      <alignment vertical="center"/>
    </xf>
    <xf numFmtId="0" fontId="7" fillId="0" borderId="59" xfId="0" applyNumberFormat="1" applyFont="1" applyFill="1" applyBorder="1" applyAlignment="1">
      <alignment vertical="center"/>
    </xf>
    <xf numFmtId="0" fontId="7" fillId="0" borderId="42" xfId="0" applyFont="1" applyFill="1" applyBorder="1" applyAlignment="1">
      <alignment horizontal="center" vertical="center"/>
    </xf>
    <xf numFmtId="56" fontId="7" fillId="0" borderId="63" xfId="0" applyNumberFormat="1"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56" xfId="0" applyNumberFormat="1" applyFont="1" applyBorder="1" applyAlignment="1">
      <alignment vertical="center"/>
    </xf>
    <xf numFmtId="0" fontId="7" fillId="0" borderId="53" xfId="0" applyNumberFormat="1" applyFont="1" applyBorder="1" applyAlignment="1">
      <alignment vertical="center"/>
    </xf>
    <xf numFmtId="0" fontId="7" fillId="0" borderId="49" xfId="0" applyFont="1" applyBorder="1" applyAlignment="1">
      <alignment horizontal="center" vertical="center"/>
    </xf>
    <xf numFmtId="56" fontId="7" fillId="0" borderId="29" xfId="0" applyNumberFormat="1" applyFont="1" applyBorder="1" applyAlignment="1">
      <alignment horizontal="center" vertical="center"/>
    </xf>
    <xf numFmtId="0" fontId="7" fillId="0" borderId="62"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58" xfId="0" applyNumberFormat="1" applyFont="1" applyBorder="1" applyAlignment="1">
      <alignment vertical="center"/>
    </xf>
    <xf numFmtId="0" fontId="7" fillId="0" borderId="59" xfId="0" applyNumberFormat="1" applyFont="1" applyBorder="1" applyAlignment="1">
      <alignment vertical="center"/>
    </xf>
    <xf numFmtId="0" fontId="7" fillId="0" borderId="42" xfId="0" applyFont="1" applyBorder="1" applyAlignment="1">
      <alignment horizontal="center" vertical="center"/>
    </xf>
    <xf numFmtId="49" fontId="7" fillId="0" borderId="26" xfId="0" applyNumberFormat="1" applyFont="1" applyBorder="1" applyAlignment="1">
      <alignment vertical="center"/>
    </xf>
    <xf numFmtId="0" fontId="11" fillId="36" borderId="0" xfId="0" applyFont="1" applyFill="1" applyAlignment="1">
      <alignment horizontal="center"/>
    </xf>
    <xf numFmtId="0" fontId="35" fillId="0" borderId="15" xfId="0" applyFont="1" applyFill="1" applyBorder="1" applyAlignment="1">
      <alignment vertical="center"/>
    </xf>
    <xf numFmtId="0" fontId="35" fillId="0" borderId="0" xfId="0" applyFont="1" applyFill="1" applyBorder="1" applyAlignment="1">
      <alignment vertical="center"/>
    </xf>
    <xf numFmtId="0" fontId="35" fillId="0" borderId="25" xfId="0" applyFont="1" applyFill="1" applyBorder="1" applyAlignment="1">
      <alignment vertical="center"/>
    </xf>
    <xf numFmtId="0" fontId="35" fillId="0" borderId="0" xfId="0" applyFont="1" applyAlignment="1">
      <alignment/>
    </xf>
    <xf numFmtId="0" fontId="0" fillId="32" borderId="10" xfId="62" applyFont="1" applyBorder="1" applyAlignment="1">
      <alignment horizontal="distributed"/>
    </xf>
    <xf numFmtId="0" fontId="11" fillId="0" borderId="0" xfId="0" applyFont="1" applyFill="1" applyAlignment="1">
      <alignment/>
    </xf>
    <xf numFmtId="0" fontId="38" fillId="0" borderId="0" xfId="0" applyFont="1" applyAlignment="1">
      <alignment/>
    </xf>
    <xf numFmtId="0" fontId="0" fillId="36" borderId="47" xfId="0" applyFill="1" applyBorder="1" applyAlignment="1">
      <alignment vertical="center"/>
    </xf>
    <xf numFmtId="0" fontId="0" fillId="36" borderId="55" xfId="0" applyNumberFormat="1" applyFill="1" applyBorder="1" applyAlignment="1">
      <alignment vertical="center"/>
    </xf>
    <xf numFmtId="0" fontId="0" fillId="36" borderId="52" xfId="0" applyNumberFormat="1" applyFill="1" applyBorder="1" applyAlignment="1">
      <alignment vertical="center"/>
    </xf>
    <xf numFmtId="0" fontId="0" fillId="36" borderId="48" xfId="0" applyFill="1" applyBorder="1" applyAlignment="1">
      <alignment horizontal="center" vertical="center"/>
    </xf>
    <xf numFmtId="0" fontId="0" fillId="36" borderId="26" xfId="0" applyFill="1" applyBorder="1" applyAlignment="1">
      <alignment vertical="center"/>
    </xf>
    <xf numFmtId="0" fontId="0" fillId="36" borderId="27" xfId="0" applyFill="1" applyBorder="1" applyAlignment="1">
      <alignment vertical="center"/>
    </xf>
    <xf numFmtId="0" fontId="0" fillId="36" borderId="56" xfId="0" applyNumberFormat="1" applyFill="1" applyBorder="1" applyAlignment="1">
      <alignment vertical="center"/>
    </xf>
    <xf numFmtId="0" fontId="0" fillId="36" borderId="53" xfId="0" applyNumberFormat="1" applyFill="1" applyBorder="1" applyAlignment="1">
      <alignment vertical="center"/>
    </xf>
    <xf numFmtId="0" fontId="0" fillId="36" borderId="49" xfId="0" applyFill="1" applyBorder="1" applyAlignment="1">
      <alignment horizontal="center" vertical="center"/>
    </xf>
    <xf numFmtId="0" fontId="0" fillId="36" borderId="50" xfId="0" applyFill="1" applyBorder="1" applyAlignment="1">
      <alignment vertical="center"/>
    </xf>
    <xf numFmtId="0" fontId="0" fillId="36" borderId="57" xfId="0" applyNumberFormat="1" applyFill="1" applyBorder="1" applyAlignment="1">
      <alignment vertical="center"/>
    </xf>
    <xf numFmtId="0" fontId="0" fillId="36" borderId="54" xfId="0" applyNumberFormat="1" applyFill="1" applyBorder="1" applyAlignment="1">
      <alignment vertical="center"/>
    </xf>
    <xf numFmtId="0" fontId="0" fillId="36" borderId="51" xfId="0" applyFill="1" applyBorder="1" applyAlignment="1">
      <alignment horizontal="center" vertical="center"/>
    </xf>
    <xf numFmtId="0" fontId="0" fillId="36" borderId="58" xfId="0" applyNumberFormat="1" applyFill="1" applyBorder="1" applyAlignment="1">
      <alignment vertical="center"/>
    </xf>
    <xf numFmtId="0" fontId="0" fillId="36" borderId="59" xfId="0" applyNumberFormat="1" applyFill="1" applyBorder="1" applyAlignment="1">
      <alignment vertical="center"/>
    </xf>
    <xf numFmtId="0" fontId="0" fillId="36" borderId="42" xfId="0" applyFill="1" applyBorder="1" applyAlignment="1">
      <alignment horizontal="center" vertical="center"/>
    </xf>
    <xf numFmtId="0" fontId="0" fillId="36" borderId="63" xfId="0" applyFill="1" applyBorder="1" applyAlignment="1">
      <alignment horizontal="center" vertical="center"/>
    </xf>
    <xf numFmtId="0" fontId="0" fillId="36" borderId="29" xfId="0" applyFill="1" applyBorder="1" applyAlignment="1">
      <alignment horizontal="center" vertical="center"/>
    </xf>
    <xf numFmtId="0" fontId="0" fillId="36" borderId="62" xfId="0" applyFill="1" applyBorder="1" applyAlignment="1">
      <alignment horizontal="center" vertical="center"/>
    </xf>
    <xf numFmtId="0" fontId="0" fillId="36" borderId="31" xfId="0" applyFill="1" applyBorder="1" applyAlignment="1">
      <alignment horizontal="center" vertical="center"/>
    </xf>
    <xf numFmtId="0" fontId="0" fillId="36" borderId="65" xfId="0" applyFill="1" applyBorder="1" applyAlignment="1">
      <alignment horizontal="center" vertical="center"/>
    </xf>
    <xf numFmtId="0" fontId="0" fillId="36" borderId="33" xfId="0" applyFill="1" applyBorder="1" applyAlignment="1">
      <alignment horizontal="center" vertical="center"/>
    </xf>
    <xf numFmtId="0" fontId="0" fillId="36" borderId="28" xfId="0" applyFill="1" applyBorder="1" applyAlignment="1">
      <alignment horizontal="center"/>
    </xf>
    <xf numFmtId="0" fontId="0" fillId="36" borderId="30" xfId="0" applyFill="1" applyBorder="1" applyAlignment="1">
      <alignment horizontal="center"/>
    </xf>
    <xf numFmtId="0" fontId="0" fillId="36" borderId="46" xfId="0" applyFill="1" applyBorder="1" applyAlignment="1">
      <alignment horizontal="center"/>
    </xf>
    <xf numFmtId="0" fontId="8" fillId="36" borderId="67" xfId="0" applyFont="1" applyFill="1" applyBorder="1" applyAlignment="1">
      <alignment/>
    </xf>
    <xf numFmtId="0" fontId="8" fillId="36" borderId="68" xfId="0" applyFont="1" applyFill="1" applyBorder="1" applyAlignment="1">
      <alignment/>
    </xf>
    <xf numFmtId="0" fontId="8" fillId="36" borderId="69" xfId="0" applyFont="1" applyFill="1" applyBorder="1" applyAlignment="1">
      <alignment/>
    </xf>
    <xf numFmtId="0" fontId="8" fillId="36" borderId="30" xfId="0" applyFont="1" applyFill="1" applyBorder="1" applyAlignment="1">
      <alignment/>
    </xf>
    <xf numFmtId="0" fontId="8" fillId="36" borderId="70" xfId="0" applyFont="1" applyFill="1" applyBorder="1" applyAlignment="1">
      <alignment/>
    </xf>
    <xf numFmtId="0" fontId="8" fillId="36" borderId="71" xfId="0" applyFont="1" applyFill="1" applyBorder="1" applyAlignment="1">
      <alignment/>
    </xf>
    <xf numFmtId="0" fontId="8" fillId="36" borderId="46" xfId="0" applyFont="1" applyFill="1" applyBorder="1" applyAlignment="1">
      <alignment/>
    </xf>
    <xf numFmtId="0" fontId="8" fillId="36" borderId="72" xfId="0" applyFont="1" applyFill="1" applyBorder="1" applyAlignment="1">
      <alignment/>
    </xf>
    <xf numFmtId="0" fontId="8" fillId="36" borderId="73" xfId="0" applyFont="1" applyFill="1" applyBorder="1" applyAlignment="1">
      <alignment/>
    </xf>
    <xf numFmtId="0" fontId="38" fillId="36" borderId="0" xfId="0" applyFont="1" applyFill="1" applyAlignment="1">
      <alignment/>
    </xf>
    <xf numFmtId="0" fontId="38" fillId="0" borderId="0" xfId="0" applyFont="1" applyBorder="1" applyAlignment="1">
      <alignment/>
    </xf>
    <xf numFmtId="0" fontId="40" fillId="0" borderId="0" xfId="0" applyFont="1" applyBorder="1" applyAlignment="1">
      <alignment/>
    </xf>
    <xf numFmtId="0" fontId="38" fillId="0" borderId="74" xfId="0" applyFont="1" applyBorder="1" applyAlignment="1">
      <alignment/>
    </xf>
    <xf numFmtId="0" fontId="38" fillId="0" borderId="75" xfId="0" applyFont="1" applyBorder="1" applyAlignment="1">
      <alignment/>
    </xf>
    <xf numFmtId="0" fontId="38" fillId="0" borderId="76" xfId="0" applyFont="1" applyBorder="1" applyAlignment="1">
      <alignment/>
    </xf>
    <xf numFmtId="0" fontId="38" fillId="0" borderId="77" xfId="0" applyFont="1" applyBorder="1" applyAlignment="1">
      <alignment/>
    </xf>
    <xf numFmtId="0" fontId="38" fillId="0" borderId="78" xfId="0" applyFont="1" applyBorder="1" applyAlignment="1">
      <alignment/>
    </xf>
    <xf numFmtId="0" fontId="40" fillId="0" borderId="79" xfId="0" applyFont="1" applyBorder="1" applyAlignment="1">
      <alignment/>
    </xf>
    <xf numFmtId="0" fontId="38" fillId="0" borderId="79" xfId="0" applyFont="1" applyBorder="1" applyAlignment="1">
      <alignment/>
    </xf>
    <xf numFmtId="0" fontId="40" fillId="0" borderId="74" xfId="0" applyFont="1" applyBorder="1" applyAlignment="1">
      <alignment/>
    </xf>
    <xf numFmtId="0" fontId="41" fillId="0" borderId="80" xfId="0" applyFont="1" applyBorder="1" applyAlignment="1">
      <alignment/>
    </xf>
    <xf numFmtId="0" fontId="41" fillId="0" borderId="74" xfId="0" applyFont="1" applyBorder="1" applyAlignment="1">
      <alignment/>
    </xf>
    <xf numFmtId="0" fontId="0" fillId="0" borderId="11" xfId="62" applyFill="1" applyBorder="1" applyAlignment="1">
      <alignment vertical="center"/>
    </xf>
    <xf numFmtId="0" fontId="0" fillId="0" borderId="17" xfId="62" applyFill="1" applyBorder="1" applyAlignment="1">
      <alignment vertical="center"/>
    </xf>
    <xf numFmtId="0" fontId="0" fillId="0" borderId="12" xfId="62" applyFill="1" applyBorder="1" applyAlignment="1">
      <alignment vertical="center"/>
    </xf>
    <xf numFmtId="0" fontId="0" fillId="32" borderId="25" xfId="62" applyBorder="1" applyAlignment="1">
      <alignment vertical="center"/>
    </xf>
    <xf numFmtId="49" fontId="44" fillId="0" borderId="0" xfId="0" applyNumberFormat="1" applyFont="1" applyFill="1" applyAlignment="1">
      <alignment horizontal="center"/>
    </xf>
    <xf numFmtId="0" fontId="0" fillId="0" borderId="0" xfId="0" applyAlignment="1">
      <alignment horizontal="distributed"/>
    </xf>
    <xf numFmtId="0" fontId="0" fillId="0" borderId="0" xfId="0" applyBorder="1" applyAlignment="1">
      <alignment vertical="center"/>
    </xf>
    <xf numFmtId="0" fontId="9" fillId="0" borderId="0" xfId="0" applyFont="1" applyAlignment="1">
      <alignment/>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81" xfId="0" applyBorder="1" applyAlignment="1">
      <alignment horizontal="center"/>
    </xf>
    <xf numFmtId="0" fontId="0" fillId="0" borderId="82" xfId="0" applyBorder="1" applyAlignment="1">
      <alignment/>
    </xf>
    <xf numFmtId="0" fontId="0" fillId="0" borderId="59" xfId="0" applyBorder="1" applyAlignment="1">
      <alignment/>
    </xf>
    <xf numFmtId="0" fontId="0" fillId="0" borderId="50" xfId="0" applyBorder="1" applyAlignment="1">
      <alignment/>
    </xf>
    <xf numFmtId="0" fontId="0" fillId="0" borderId="51" xfId="0" applyBorder="1" applyAlignment="1">
      <alignment/>
    </xf>
    <xf numFmtId="0" fontId="0" fillId="0" borderId="54" xfId="0" applyBorder="1" applyAlignment="1">
      <alignment/>
    </xf>
    <xf numFmtId="0" fontId="0" fillId="0" borderId="83" xfId="0" applyBorder="1" applyAlignment="1">
      <alignment/>
    </xf>
    <xf numFmtId="0" fontId="0" fillId="0" borderId="40" xfId="0" applyBorder="1" applyAlignment="1">
      <alignment horizontal="distributed" vertical="center"/>
    </xf>
    <xf numFmtId="0" fontId="0" fillId="0" borderId="42" xfId="0" applyBorder="1" applyAlignment="1">
      <alignment horizontal="distributed" vertical="center"/>
    </xf>
    <xf numFmtId="0" fontId="10" fillId="0" borderId="59" xfId="0" applyFont="1" applyBorder="1" applyAlignment="1">
      <alignment horizontal="distributed" vertical="center" wrapText="1"/>
    </xf>
    <xf numFmtId="0" fontId="0" fillId="0" borderId="41" xfId="0" applyBorder="1" applyAlignment="1">
      <alignment horizontal="distributed" vertical="center" wrapText="1"/>
    </xf>
    <xf numFmtId="0" fontId="8" fillId="0" borderId="41" xfId="0" applyFont="1" applyBorder="1" applyAlignment="1">
      <alignment horizontal="distributed" vertical="center" wrapText="1"/>
    </xf>
    <xf numFmtId="0" fontId="0" fillId="0" borderId="42" xfId="0" applyBorder="1" applyAlignment="1">
      <alignment horizontal="distributed" vertical="center" wrapText="1"/>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6" fillId="0" borderId="0" xfId="61">
      <alignment/>
      <protection/>
    </xf>
    <xf numFmtId="0" fontId="45" fillId="0" borderId="10" xfId="61" applyFont="1" applyBorder="1" applyAlignment="1">
      <alignment horizontal="distributed"/>
      <protection/>
    </xf>
    <xf numFmtId="0" fontId="45" fillId="0" borderId="10" xfId="61" applyFont="1" applyBorder="1" applyAlignment="1">
      <alignment horizontal="center"/>
      <protection/>
    </xf>
    <xf numFmtId="0" fontId="45" fillId="0" borderId="10" xfId="61" applyFont="1" applyBorder="1">
      <alignment/>
      <protection/>
    </xf>
    <xf numFmtId="0" fontId="45" fillId="0" borderId="28" xfId="0" applyFont="1" applyBorder="1" applyAlignment="1">
      <alignment horizontal="center"/>
    </xf>
    <xf numFmtId="0" fontId="45" fillId="0" borderId="68" xfId="0" applyFont="1" applyBorder="1" applyAlignment="1">
      <alignment/>
    </xf>
    <xf numFmtId="0" fontId="45" fillId="0" borderId="87" xfId="0" applyFont="1" applyBorder="1" applyAlignment="1">
      <alignment/>
    </xf>
    <xf numFmtId="0" fontId="45" fillId="0" borderId="69" xfId="0" applyFont="1" applyBorder="1" applyAlignment="1">
      <alignment/>
    </xf>
    <xf numFmtId="0" fontId="45" fillId="0" borderId="30" xfId="0" applyFont="1" applyBorder="1" applyAlignment="1">
      <alignment horizontal="center"/>
    </xf>
    <xf numFmtId="0" fontId="45" fillId="0" borderId="70" xfId="0" applyFont="1" applyBorder="1" applyAlignment="1">
      <alignment/>
    </xf>
    <xf numFmtId="0" fontId="45" fillId="0" borderId="88" xfId="0" applyFont="1" applyBorder="1" applyAlignment="1">
      <alignment/>
    </xf>
    <xf numFmtId="0" fontId="45" fillId="0" borderId="71" xfId="0" applyFont="1" applyBorder="1" applyAlignment="1">
      <alignment/>
    </xf>
    <xf numFmtId="0" fontId="48" fillId="0" borderId="70" xfId="0" applyFont="1" applyBorder="1" applyAlignment="1">
      <alignment/>
    </xf>
    <xf numFmtId="0" fontId="48" fillId="0" borderId="88" xfId="0" applyFont="1" applyBorder="1" applyAlignment="1">
      <alignment/>
    </xf>
    <xf numFmtId="0" fontId="47" fillId="0" borderId="70" xfId="0" applyFont="1" applyBorder="1" applyAlignment="1">
      <alignment/>
    </xf>
    <xf numFmtId="0" fontId="45" fillId="0" borderId="0" xfId="0" applyFont="1" applyBorder="1" applyAlignment="1">
      <alignment horizontal="center"/>
    </xf>
    <xf numFmtId="0" fontId="45" fillId="0" borderId="0" xfId="0" applyFont="1" applyBorder="1" applyAlignment="1">
      <alignment/>
    </xf>
    <xf numFmtId="0" fontId="45" fillId="0" borderId="0" xfId="0" applyFont="1" applyAlignment="1">
      <alignment/>
    </xf>
    <xf numFmtId="0" fontId="29" fillId="0" borderId="0" xfId="0" applyFont="1" applyAlignment="1">
      <alignment/>
    </xf>
    <xf numFmtId="0" fontId="45" fillId="0" borderId="10" xfId="0" applyFont="1" applyBorder="1" applyAlignment="1">
      <alignment/>
    </xf>
    <xf numFmtId="0" fontId="29" fillId="0" borderId="70" xfId="0" applyFont="1" applyBorder="1" applyAlignment="1">
      <alignment/>
    </xf>
    <xf numFmtId="0" fontId="29" fillId="0" borderId="88" xfId="0" applyFont="1" applyBorder="1" applyAlignment="1">
      <alignment/>
    </xf>
    <xf numFmtId="0" fontId="29" fillId="0" borderId="71" xfId="0" applyFont="1" applyBorder="1" applyAlignment="1">
      <alignment/>
    </xf>
    <xf numFmtId="0" fontId="54" fillId="0" borderId="70" xfId="0" applyFont="1" applyBorder="1" applyAlignment="1">
      <alignment/>
    </xf>
    <xf numFmtId="0" fontId="28" fillId="0" borderId="10" xfId="0" applyFont="1" applyBorder="1" applyAlignment="1">
      <alignment shrinkToFit="1"/>
    </xf>
    <xf numFmtId="0" fontId="45" fillId="37" borderId="70" xfId="0" applyFont="1" applyFill="1" applyBorder="1" applyAlignment="1">
      <alignment/>
    </xf>
    <xf numFmtId="0" fontId="49" fillId="37" borderId="88" xfId="0" applyFont="1" applyFill="1" applyBorder="1" applyAlignment="1">
      <alignment/>
    </xf>
    <xf numFmtId="0" fontId="50" fillId="37" borderId="88" xfId="0" applyFont="1" applyFill="1" applyBorder="1" applyAlignment="1">
      <alignment/>
    </xf>
    <xf numFmtId="0" fontId="51" fillId="37" borderId="88" xfId="0" applyFont="1" applyFill="1" applyBorder="1" applyAlignment="1">
      <alignment/>
    </xf>
    <xf numFmtId="0" fontId="45" fillId="37" borderId="88" xfId="0" applyFont="1" applyFill="1" applyBorder="1" applyAlignment="1">
      <alignment/>
    </xf>
    <xf numFmtId="0" fontId="45" fillId="37" borderId="71" xfId="0" applyFont="1" applyFill="1" applyBorder="1" applyAlignment="1">
      <alignment/>
    </xf>
    <xf numFmtId="0" fontId="55" fillId="36" borderId="0" xfId="0" applyFont="1" applyFill="1" applyAlignment="1">
      <alignment/>
    </xf>
    <xf numFmtId="0" fontId="7" fillId="0" borderId="57" xfId="0" applyNumberFormat="1" applyFont="1" applyFill="1" applyBorder="1" applyAlignment="1">
      <alignment horizontal="right" vertical="center"/>
    </xf>
    <xf numFmtId="0" fontId="7" fillId="0" borderId="26" xfId="0" applyFont="1" applyFill="1" applyBorder="1" applyAlignment="1">
      <alignment vertical="center"/>
    </xf>
    <xf numFmtId="0" fontId="0" fillId="35" borderId="10" xfId="62" applyNumberFormat="1" applyFont="1" applyFill="1" applyBorder="1" applyAlignment="1">
      <alignment horizontal="left" vertical="center"/>
    </xf>
    <xf numFmtId="0" fontId="0" fillId="35" borderId="10" xfId="62" applyFont="1" applyFill="1" applyBorder="1" applyAlignment="1">
      <alignment horizontal="distributed"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distributed"/>
    </xf>
    <xf numFmtId="0" fontId="0"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Fill="1" applyAlignment="1">
      <alignment/>
    </xf>
    <xf numFmtId="0" fontId="0" fillId="0" borderId="0" xfId="0" applyFont="1" applyFill="1" applyAlignment="1">
      <alignment/>
    </xf>
    <xf numFmtId="49" fontId="0" fillId="0" borderId="0" xfId="0" applyNumberFormat="1" applyFont="1" applyAlignment="1">
      <alignment vertical="center"/>
    </xf>
    <xf numFmtId="0" fontId="2" fillId="0" borderId="0" xfId="0" applyFont="1" applyAlignment="1">
      <alignment horizontal="distributed"/>
    </xf>
    <xf numFmtId="0" fontId="44" fillId="0" borderId="0" xfId="0" applyFont="1" applyBorder="1" applyAlignment="1">
      <alignment/>
    </xf>
    <xf numFmtId="0" fontId="2" fillId="0" borderId="77" xfId="0" applyFont="1" applyBorder="1" applyAlignment="1">
      <alignment/>
    </xf>
    <xf numFmtId="0" fontId="2" fillId="0" borderId="79" xfId="0" applyFont="1" applyBorder="1" applyAlignment="1">
      <alignment/>
    </xf>
    <xf numFmtId="0" fontId="2" fillId="0" borderId="89" xfId="0" applyFont="1" applyBorder="1" applyAlignment="1">
      <alignment/>
    </xf>
    <xf numFmtId="0" fontId="2" fillId="0" borderId="74" xfId="0" applyFont="1" applyBorder="1" applyAlignment="1">
      <alignment/>
    </xf>
    <xf numFmtId="0" fontId="2" fillId="0" borderId="75" xfId="0" applyFont="1" applyBorder="1" applyAlignment="1">
      <alignment/>
    </xf>
    <xf numFmtId="0" fontId="44" fillId="0" borderId="79" xfId="0" applyFont="1"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distributed" vertical="center"/>
    </xf>
    <xf numFmtId="0" fontId="8" fillId="0" borderId="0" xfId="0" applyFont="1" applyAlignment="1">
      <alignment/>
    </xf>
    <xf numFmtId="0" fontId="8" fillId="0" borderId="0" xfId="0" applyFont="1" applyAlignment="1">
      <alignment horizontal="right" vertical="center"/>
    </xf>
    <xf numFmtId="0" fontId="8" fillId="36" borderId="0" xfId="0" applyFont="1" applyFill="1" applyAlignment="1">
      <alignment/>
    </xf>
    <xf numFmtId="0" fontId="8" fillId="32" borderId="0" xfId="0" applyFont="1" applyFill="1" applyAlignment="1">
      <alignment horizontal="left"/>
    </xf>
    <xf numFmtId="49" fontId="8" fillId="0" borderId="0" xfId="0" applyNumberFormat="1" applyFont="1" applyAlignment="1">
      <alignment vertical="center"/>
    </xf>
    <xf numFmtId="0" fontId="0" fillId="0" borderId="0" xfId="0" applyFont="1" applyAlignment="1">
      <alignment horizontal="distributed"/>
    </xf>
    <xf numFmtId="0" fontId="0" fillId="0" borderId="0" xfId="0" applyFont="1" applyAlignment="1">
      <alignment/>
    </xf>
    <xf numFmtId="0" fontId="11" fillId="0" borderId="0" xfId="0" applyFont="1" applyAlignment="1">
      <alignment/>
    </xf>
    <xf numFmtId="0" fontId="8" fillId="0" borderId="86" xfId="0" applyFont="1" applyBorder="1" applyAlignment="1">
      <alignment horizontal="distributed" vertical="distributed" wrapText="1"/>
    </xf>
    <xf numFmtId="0" fontId="94" fillId="0" borderId="0" xfId="0" applyFont="1" applyBorder="1" applyAlignment="1">
      <alignment/>
    </xf>
    <xf numFmtId="0" fontId="94" fillId="0" borderId="77" xfId="0" applyFont="1" applyBorder="1" applyAlignment="1">
      <alignment/>
    </xf>
    <xf numFmtId="0" fontId="15" fillId="0" borderId="0" xfId="0" applyFont="1" applyAlignment="1">
      <alignment horizontal="distributed"/>
    </xf>
    <xf numFmtId="0" fontId="0" fillId="0" borderId="0" xfId="0" applyAlignment="1">
      <alignment horizontal="distributed"/>
    </xf>
    <xf numFmtId="0" fontId="42" fillId="36" borderId="0" xfId="0" applyFont="1" applyFill="1" applyAlignment="1">
      <alignment horizontal="center"/>
    </xf>
    <xf numFmtId="0" fontId="22" fillId="0" borderId="0" xfId="0" applyFont="1" applyAlignment="1">
      <alignment horizontal="center" vertical="center"/>
    </xf>
    <xf numFmtId="49" fontId="8" fillId="0" borderId="0" xfId="0" applyNumberFormat="1" applyFont="1" applyAlignment="1">
      <alignment vertical="center"/>
    </xf>
    <xf numFmtId="0" fontId="8" fillId="0" borderId="0" xfId="0" applyFont="1" applyAlignment="1">
      <alignment vertical="center"/>
    </xf>
    <xf numFmtId="0" fontId="8" fillId="0" borderId="0" xfId="0" applyFont="1" applyFill="1" applyAlignment="1">
      <alignment horizontal="distributed"/>
    </xf>
    <xf numFmtId="0" fontId="8" fillId="0" borderId="0" xfId="0" applyFont="1" applyAlignment="1">
      <alignment horizontal="distributed" vertical="center"/>
    </xf>
    <xf numFmtId="0" fontId="8" fillId="0" borderId="0" xfId="0" applyFont="1" applyAlignment="1">
      <alignment/>
    </xf>
    <xf numFmtId="0" fontId="11" fillId="0" borderId="0" xfId="0" applyFont="1" applyAlignment="1">
      <alignment horizontal="center"/>
    </xf>
    <xf numFmtId="0" fontId="8" fillId="36" borderId="0" xfId="0" applyFont="1" applyFill="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distributed" vertical="center"/>
    </xf>
    <xf numFmtId="177" fontId="8" fillId="0" borderId="0" xfId="0" applyNumberFormat="1" applyFont="1" applyAlignment="1">
      <alignmen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49"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xf>
    <xf numFmtId="0" fontId="0" fillId="0" borderId="0" xfId="0" applyFont="1" applyFill="1" applyAlignment="1">
      <alignment horizontal="right"/>
    </xf>
    <xf numFmtId="0" fontId="8" fillId="0" borderId="0" xfId="0" applyFont="1" applyAlignment="1">
      <alignment horizontal="distributed"/>
    </xf>
    <xf numFmtId="0" fontId="0" fillId="0" borderId="0" xfId="0" applyFont="1" applyAlignment="1">
      <alignment horizontal="distributed" vertical="center"/>
    </xf>
    <xf numFmtId="177" fontId="0" fillId="0" borderId="0" xfId="0" applyNumberFormat="1" applyFont="1" applyAlignment="1">
      <alignment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2" fillId="0" borderId="18" xfId="0" applyFont="1" applyBorder="1" applyAlignment="1">
      <alignment horizontal="distributed" vertical="center"/>
    </xf>
    <xf numFmtId="0" fontId="0" fillId="0" borderId="20" xfId="0" applyBorder="1" applyAlignment="1">
      <alignment horizontal="distributed" vertical="center"/>
    </xf>
    <xf numFmtId="0" fontId="12" fillId="0" borderId="0" xfId="0" applyFont="1" applyAlignment="1">
      <alignment horizontal="distributed"/>
    </xf>
    <xf numFmtId="0" fontId="12" fillId="0" borderId="10" xfId="0" applyFont="1" applyBorder="1" applyAlignment="1">
      <alignment horizontal="distributed" vertical="center"/>
    </xf>
    <xf numFmtId="0" fontId="12" fillId="0" borderId="10" xfId="0" applyFont="1" applyBorder="1" applyAlignment="1">
      <alignment/>
    </xf>
    <xf numFmtId="0" fontId="12" fillId="0" borderId="0" xfId="0" applyFont="1" applyAlignment="1">
      <alignment horizontal="distributed" vertical="center"/>
    </xf>
    <xf numFmtId="0" fontId="0" fillId="0" borderId="0" xfId="0" applyAlignment="1">
      <alignment vertical="center"/>
    </xf>
    <xf numFmtId="179" fontId="39" fillId="36" borderId="18" xfId="0" applyNumberFormat="1" applyFont="1" applyFill="1" applyBorder="1" applyAlignment="1">
      <alignment/>
    </xf>
    <xf numFmtId="179" fontId="39" fillId="36" borderId="20" xfId="0" applyNumberFormat="1" applyFont="1" applyFill="1" applyBorder="1" applyAlignment="1">
      <alignment/>
    </xf>
    <xf numFmtId="179" fontId="39" fillId="36" borderId="19" xfId="0" applyNumberFormat="1" applyFont="1" applyFill="1" applyBorder="1" applyAlignment="1">
      <alignment/>
    </xf>
    <xf numFmtId="0" fontId="12" fillId="0" borderId="18" xfId="0" applyFont="1" applyBorder="1" applyAlignment="1">
      <alignment horizontal="distributed" vertical="center"/>
    </xf>
    <xf numFmtId="0" fontId="12" fillId="0" borderId="20" xfId="0" applyFont="1" applyBorder="1" applyAlignment="1">
      <alignment/>
    </xf>
    <xf numFmtId="0" fontId="12" fillId="0" borderId="19" xfId="0" applyFont="1" applyBorder="1" applyAlignment="1">
      <alignment/>
    </xf>
    <xf numFmtId="0" fontId="12" fillId="0" borderId="10" xfId="0" applyFont="1" applyBorder="1" applyAlignment="1">
      <alignment horizontal="distributed" vertical="center" wrapText="1"/>
    </xf>
    <xf numFmtId="179" fontId="39" fillId="0" borderId="18" xfId="0" applyNumberFormat="1" applyFont="1" applyFill="1" applyBorder="1" applyAlignment="1">
      <alignment/>
    </xf>
    <xf numFmtId="179" fontId="39" fillId="0" borderId="20" xfId="0" applyNumberFormat="1" applyFont="1" applyFill="1" applyBorder="1" applyAlignment="1">
      <alignment/>
    </xf>
    <xf numFmtId="179" fontId="39" fillId="0" borderId="19" xfId="0" applyNumberFormat="1" applyFont="1" applyFill="1" applyBorder="1" applyAlignment="1">
      <alignment/>
    </xf>
    <xf numFmtId="0" fontId="14" fillId="0" borderId="0" xfId="0" applyFont="1" applyAlignment="1">
      <alignment horizontal="center" vertical="center"/>
    </xf>
    <xf numFmtId="0" fontId="15" fillId="0" borderId="0" xfId="0" applyFont="1" applyAlignment="1">
      <alignment horizontal="center" vertical="center"/>
    </xf>
    <xf numFmtId="0" fontId="12" fillId="0" borderId="14"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13" fillId="36" borderId="14" xfId="0" applyFont="1" applyFill="1" applyBorder="1" applyAlignment="1">
      <alignment horizontal="distributed" vertical="center"/>
    </xf>
    <xf numFmtId="0" fontId="0" fillId="36" borderId="22" xfId="0" applyFill="1" applyBorder="1" applyAlignment="1">
      <alignment horizontal="distributed" vertical="center"/>
    </xf>
    <xf numFmtId="0" fontId="13" fillId="36" borderId="14" xfId="0" applyFont="1" applyFill="1" applyBorder="1" applyAlignment="1">
      <alignment horizontal="center" vertical="center"/>
    </xf>
    <xf numFmtId="0" fontId="0" fillId="36" borderId="22" xfId="0" applyFill="1" applyBorder="1" applyAlignment="1">
      <alignment horizontal="center" vertical="center"/>
    </xf>
    <xf numFmtId="0" fontId="0" fillId="36" borderId="21" xfId="0" applyFill="1" applyBorder="1" applyAlignment="1">
      <alignment horizontal="center" vertical="center"/>
    </xf>
    <xf numFmtId="0" fontId="12" fillId="0" borderId="14" xfId="0" applyFont="1" applyBorder="1" applyAlignment="1">
      <alignment horizontal="distributed" vertical="center" wrapText="1"/>
    </xf>
    <xf numFmtId="0" fontId="12" fillId="0" borderId="22" xfId="0" applyFont="1" applyBorder="1" applyAlignment="1">
      <alignment horizontal="distributed" vertical="center"/>
    </xf>
    <xf numFmtId="0" fontId="12" fillId="0" borderId="21" xfId="0" applyFont="1" applyBorder="1" applyAlignment="1">
      <alignment horizontal="distributed" vertical="center"/>
    </xf>
    <xf numFmtId="0" fontId="0" fillId="0" borderId="16"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12" fillId="0" borderId="18" xfId="0" applyFont="1" applyBorder="1" applyAlignment="1">
      <alignment horizontal="distributed" vertical="center" wrapText="1"/>
    </xf>
    <xf numFmtId="0" fontId="12" fillId="0" borderId="20" xfId="0" applyFont="1" applyBorder="1" applyAlignment="1">
      <alignment wrapText="1"/>
    </xf>
    <xf numFmtId="0" fontId="12" fillId="0" borderId="19" xfId="0" applyFont="1" applyBorder="1" applyAlignment="1">
      <alignment wrapText="1"/>
    </xf>
    <xf numFmtId="0" fontId="12" fillId="0" borderId="18" xfId="0" applyFont="1" applyBorder="1" applyAlignment="1">
      <alignment horizontal="center" vertical="center"/>
    </xf>
    <xf numFmtId="0" fontId="0" fillId="0" borderId="20" xfId="0" applyBorder="1" applyAlignment="1">
      <alignment horizontal="center" vertical="center"/>
    </xf>
    <xf numFmtId="0" fontId="12" fillId="36" borderId="20" xfId="0" applyFont="1" applyFill="1" applyBorder="1" applyAlignment="1">
      <alignment horizontal="center" vertical="center"/>
    </xf>
    <xf numFmtId="0" fontId="12" fillId="36" borderId="0" xfId="0" applyFont="1" applyFill="1" applyAlignment="1">
      <alignment/>
    </xf>
    <xf numFmtId="0" fontId="0" fillId="36" borderId="0" xfId="0" applyFill="1" applyAlignment="1">
      <alignment/>
    </xf>
    <xf numFmtId="0" fontId="2" fillId="0" borderId="0" xfId="0" applyFont="1" applyAlignment="1">
      <alignment horizontal="distributed"/>
    </xf>
    <xf numFmtId="0" fontId="0" fillId="0" borderId="0" xfId="0" applyAlignment="1">
      <alignment/>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NumberFormat="1" applyFont="1" applyAlignment="1">
      <alignment horizontal="distributed" vertical="center"/>
    </xf>
    <xf numFmtId="0" fontId="0" fillId="0" borderId="0" xfId="0" applyFont="1" applyAlignment="1">
      <alignment horizontal="distributed" vertical="center" wrapText="1"/>
    </xf>
    <xf numFmtId="177" fontId="33" fillId="0" borderId="0" xfId="0" applyNumberFormat="1" applyFont="1" applyAlignment="1">
      <alignment vertical="center"/>
    </xf>
    <xf numFmtId="0" fontId="0" fillId="0" borderId="0" xfId="0" applyFont="1" applyAlignment="1">
      <alignment horizontal="distributed" vertical="center"/>
    </xf>
    <xf numFmtId="0" fontId="0" fillId="0" borderId="0" xfId="0" applyFont="1" applyAlignment="1">
      <alignment/>
    </xf>
    <xf numFmtId="0" fontId="37" fillId="0" borderId="0" xfId="0" applyFont="1" applyAlignment="1">
      <alignment horizont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0" fillId="0" borderId="0" xfId="0" applyNumberFormat="1" applyAlignment="1">
      <alignment horizontal="center" vertical="center"/>
    </xf>
    <xf numFmtId="0" fontId="2" fillId="36" borderId="0" xfId="0" applyFont="1" applyFill="1" applyAlignment="1">
      <alignment/>
    </xf>
    <xf numFmtId="0" fontId="2" fillId="36" borderId="0" xfId="0" applyFont="1" applyFill="1" applyAlignment="1">
      <alignment horizontal="right"/>
    </xf>
    <xf numFmtId="0" fontId="0" fillId="36" borderId="0" xfId="0" applyFill="1" applyAlignment="1">
      <alignment horizontal="right"/>
    </xf>
    <xf numFmtId="0" fontId="0" fillId="0" borderId="0" xfId="0" applyFont="1" applyFill="1" applyAlignment="1">
      <alignment horizontal="distributed"/>
    </xf>
    <xf numFmtId="0" fontId="0" fillId="0" borderId="0" xfId="0" applyFont="1" applyAlignment="1">
      <alignment horizontal="distributed"/>
    </xf>
    <xf numFmtId="0" fontId="11" fillId="0" borderId="0" xfId="0" applyFont="1" applyFill="1" applyAlignment="1">
      <alignment horizontal="center"/>
    </xf>
    <xf numFmtId="0" fontId="0" fillId="0" borderId="0" xfId="0" applyAlignment="1">
      <alignment horizontal="center"/>
    </xf>
    <xf numFmtId="0" fontId="0" fillId="0" borderId="0" xfId="0" applyFont="1" applyFill="1" applyAlignment="1">
      <alignment shrinkToFit="1"/>
    </xf>
    <xf numFmtId="0" fontId="0" fillId="0" borderId="0" xfId="0" applyAlignment="1">
      <alignment shrinkToFit="1"/>
    </xf>
    <xf numFmtId="0" fontId="2" fillId="0" borderId="0" xfId="0" applyFont="1" applyAlignment="1">
      <alignment horizontal="center"/>
    </xf>
    <xf numFmtId="0" fontId="2" fillId="0" borderId="20" xfId="0" applyFont="1" applyBorder="1" applyAlignment="1">
      <alignment horizontal="distributed" vertical="center" wrapText="1"/>
    </xf>
    <xf numFmtId="0" fontId="2" fillId="0" borderId="20" xfId="0" applyFont="1" applyBorder="1" applyAlignment="1">
      <alignment horizontal="distributed" vertical="center"/>
    </xf>
    <xf numFmtId="0" fontId="19" fillId="0" borderId="0" xfId="0" applyFont="1" applyAlignment="1">
      <alignment horizontal="center" vertical="center"/>
    </xf>
    <xf numFmtId="0" fontId="2" fillId="0" borderId="0" xfId="0" applyFont="1" applyAlignment="1">
      <alignment vertical="center"/>
    </xf>
    <xf numFmtId="0" fontId="0" fillId="0" borderId="20" xfId="0" applyBorder="1" applyAlignment="1">
      <alignment horizontal="distributed" vertical="center"/>
    </xf>
    <xf numFmtId="0" fontId="2" fillId="0" borderId="0" xfId="0" applyFont="1" applyAlignment="1">
      <alignment horizontal="left" vertical="center"/>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2" fillId="0" borderId="23" xfId="0" applyFont="1" applyBorder="1" applyAlignment="1">
      <alignment horizontal="distributed" vertical="center"/>
    </xf>
    <xf numFmtId="0" fontId="2" fillId="0" borderId="0" xfId="0" applyFont="1" applyFill="1" applyAlignment="1">
      <alignment vertical="center"/>
    </xf>
    <xf numFmtId="0" fontId="2" fillId="36" borderId="70" xfId="0" applyFont="1" applyFill="1" applyBorder="1" applyAlignment="1">
      <alignment/>
    </xf>
    <xf numFmtId="0" fontId="0" fillId="36" borderId="88" xfId="0" applyFill="1" applyBorder="1" applyAlignment="1">
      <alignment/>
    </xf>
    <xf numFmtId="0" fontId="0" fillId="36" borderId="71" xfId="0" applyFill="1" applyBorder="1" applyAlignment="1">
      <alignment/>
    </xf>
    <xf numFmtId="0" fontId="2" fillId="36" borderId="68" xfId="0" applyFont="1" applyFill="1" applyBorder="1" applyAlignment="1">
      <alignment/>
    </xf>
    <xf numFmtId="0" fontId="0" fillId="36" borderId="87" xfId="0" applyFill="1" applyBorder="1" applyAlignment="1">
      <alignment/>
    </xf>
    <xf numFmtId="0" fontId="0" fillId="36" borderId="69" xfId="0" applyFill="1" applyBorder="1" applyAlignment="1">
      <alignment/>
    </xf>
    <xf numFmtId="0" fontId="2" fillId="36" borderId="72" xfId="0" applyFont="1" applyFill="1" applyBorder="1" applyAlignment="1">
      <alignment/>
    </xf>
    <xf numFmtId="0" fontId="0" fillId="36" borderId="90" xfId="0" applyFill="1" applyBorder="1" applyAlignment="1">
      <alignment/>
    </xf>
    <xf numFmtId="0" fontId="0" fillId="36" borderId="73" xfId="0" applyFill="1" applyBorder="1" applyAlignment="1">
      <alignment/>
    </xf>
    <xf numFmtId="0" fontId="0" fillId="36" borderId="83" xfId="0" applyFill="1" applyBorder="1" applyAlignment="1">
      <alignment vertical="center"/>
    </xf>
    <xf numFmtId="0" fontId="0" fillId="36" borderId="33" xfId="0" applyFill="1" applyBorder="1" applyAlignment="1">
      <alignment horizontal="center" vertical="center"/>
    </xf>
    <xf numFmtId="0" fontId="0" fillId="36" borderId="91" xfId="0" applyFill="1" applyBorder="1" applyAlignment="1">
      <alignment/>
    </xf>
    <xf numFmtId="0" fontId="8" fillId="0" borderId="40" xfId="0" applyFont="1" applyBorder="1" applyAlignment="1">
      <alignment horizontal="distributed" vertical="center" wrapText="1"/>
    </xf>
    <xf numFmtId="0" fontId="8" fillId="0" borderId="41" xfId="0" applyFont="1" applyBorder="1" applyAlignment="1">
      <alignment horizontal="distributed" vertical="center"/>
    </xf>
    <xf numFmtId="0" fontId="0" fillId="0" borderId="41" xfId="0" applyBorder="1" applyAlignment="1">
      <alignment horizontal="center" vertical="center"/>
    </xf>
    <xf numFmtId="0" fontId="0" fillId="0" borderId="42" xfId="0" applyBorder="1" applyAlignment="1">
      <alignment/>
    </xf>
    <xf numFmtId="0" fontId="0" fillId="36" borderId="27" xfId="0" applyFill="1" applyBorder="1" applyAlignment="1">
      <alignment vertical="center"/>
    </xf>
    <xf numFmtId="0" fontId="0" fillId="36" borderId="27" xfId="0" applyFill="1" applyBorder="1" applyAlignment="1">
      <alignment horizontal="center" vertical="center"/>
    </xf>
    <xf numFmtId="0" fontId="0" fillId="36" borderId="49" xfId="0" applyFill="1" applyBorder="1" applyAlignment="1">
      <alignment/>
    </xf>
    <xf numFmtId="0" fontId="0" fillId="36" borderId="31" xfId="0" applyFill="1" applyBorder="1" applyAlignment="1">
      <alignment horizontal="center" vertical="center"/>
    </xf>
    <xf numFmtId="0" fontId="0" fillId="36" borderId="92" xfId="0" applyFill="1" applyBorder="1" applyAlignment="1">
      <alignment/>
    </xf>
    <xf numFmtId="0" fontId="0" fillId="0" borderId="32" xfId="0" applyBorder="1" applyAlignment="1">
      <alignment horizontal="distributed" vertical="center" wrapText="1"/>
    </xf>
    <xf numFmtId="0" fontId="0" fillId="0" borderId="17" xfId="0" applyBorder="1" applyAlignment="1">
      <alignment horizontal="distributed" vertical="center"/>
    </xf>
    <xf numFmtId="0" fontId="0" fillId="0" borderId="67" xfId="0" applyBorder="1" applyAlignment="1">
      <alignment horizontal="distributed" vertical="center"/>
    </xf>
    <xf numFmtId="0" fontId="0" fillId="36" borderId="93" xfId="0" applyFill="1" applyBorder="1" applyAlignment="1">
      <alignment vertical="center"/>
    </xf>
    <xf numFmtId="0" fontId="0" fillId="36" borderId="29" xfId="0" applyFill="1" applyBorder="1" applyAlignment="1">
      <alignment horizontal="center" vertical="center"/>
    </xf>
    <xf numFmtId="0" fontId="0" fillId="36" borderId="94" xfId="0" applyFill="1" applyBorder="1" applyAlignment="1">
      <alignment/>
    </xf>
    <xf numFmtId="0" fontId="13" fillId="0" borderId="10" xfId="0" applyFont="1" applyBorder="1" applyAlignment="1">
      <alignment horizontal="distributed" vertical="center"/>
    </xf>
    <xf numFmtId="0" fontId="13" fillId="0" borderId="18" xfId="0" applyFont="1" applyBorder="1" applyAlignment="1">
      <alignment horizontal="distributed" vertical="center"/>
    </xf>
    <xf numFmtId="0" fontId="13" fillId="0" borderId="20" xfId="0" applyFont="1" applyBorder="1" applyAlignment="1">
      <alignment horizontal="distributed" vertical="center"/>
    </xf>
    <xf numFmtId="0" fontId="13" fillId="0" borderId="19" xfId="0" applyFont="1" applyBorder="1" applyAlignment="1">
      <alignment horizontal="distributed" vertical="center"/>
    </xf>
    <xf numFmtId="0" fontId="0" fillId="0" borderId="44" xfId="0" applyBorder="1" applyAlignment="1">
      <alignment horizontal="distributed" vertical="distributed" wrapText="1"/>
    </xf>
    <xf numFmtId="49" fontId="0" fillId="0" borderId="44" xfId="0" applyNumberForma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1" fillId="0" borderId="0" xfId="0" applyFont="1" applyAlignment="1">
      <alignment horizontal="center"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0" fillId="0" borderId="14" xfId="0" applyBorder="1" applyAlignment="1">
      <alignment horizontal="distributed" vertical="center"/>
    </xf>
    <xf numFmtId="0" fontId="0" fillId="0" borderId="21" xfId="0" applyBorder="1" applyAlignment="1">
      <alignment horizontal="distributed" vertical="center"/>
    </xf>
    <xf numFmtId="0" fontId="0" fillId="0" borderId="16" xfId="0" applyBorder="1" applyAlignment="1">
      <alignment horizontal="distributed" vertical="center"/>
    </xf>
    <xf numFmtId="0" fontId="0" fillId="0" borderId="24" xfId="0" applyBorder="1" applyAlignment="1">
      <alignment horizontal="distributed" vertical="center"/>
    </xf>
    <xf numFmtId="0" fontId="0" fillId="0" borderId="27" xfId="0" applyBorder="1" applyAlignment="1">
      <alignment horizontal="center" vertical="center"/>
    </xf>
    <xf numFmtId="0" fontId="0" fillId="0" borderId="49" xfId="0" applyBorder="1" applyAlignment="1">
      <alignment/>
    </xf>
    <xf numFmtId="0" fontId="7" fillId="0" borderId="33" xfId="0" applyFont="1" applyBorder="1" applyAlignment="1">
      <alignment horizontal="center" vertical="center"/>
    </xf>
    <xf numFmtId="0" fontId="0" fillId="0" borderId="31" xfId="0" applyBorder="1" applyAlignment="1">
      <alignment horizontal="center" vertical="center"/>
    </xf>
    <xf numFmtId="0" fontId="0" fillId="0" borderId="92" xfId="0" applyBorder="1" applyAlignment="1">
      <alignment/>
    </xf>
    <xf numFmtId="0" fontId="0" fillId="0" borderId="29" xfId="0" applyBorder="1" applyAlignment="1">
      <alignment horizontal="center" vertical="center"/>
    </xf>
    <xf numFmtId="0" fontId="0" fillId="0" borderId="94" xfId="0" applyBorder="1" applyAlignment="1">
      <alignment/>
    </xf>
    <xf numFmtId="0" fontId="7" fillId="0" borderId="27" xfId="0" applyFont="1" applyBorder="1" applyAlignment="1">
      <alignment vertical="center"/>
    </xf>
    <xf numFmtId="0" fontId="0" fillId="0" borderId="33" xfId="0" applyBorder="1" applyAlignment="1">
      <alignment horizontal="center" vertical="center"/>
    </xf>
    <xf numFmtId="0" fontId="0" fillId="0" borderId="91" xfId="0" applyBorder="1" applyAlignment="1">
      <alignment/>
    </xf>
    <xf numFmtId="0" fontId="0" fillId="0" borderId="83" xfId="0" applyFill="1" applyBorder="1" applyAlignment="1">
      <alignment vertical="center"/>
    </xf>
    <xf numFmtId="0" fontId="0" fillId="0" borderId="27" xfId="0" applyFill="1" applyBorder="1" applyAlignment="1">
      <alignment vertical="center"/>
    </xf>
    <xf numFmtId="0" fontId="0" fillId="0" borderId="27" xfId="0" applyBorder="1" applyAlignment="1">
      <alignment vertical="center"/>
    </xf>
    <xf numFmtId="0" fontId="7" fillId="0" borderId="31" xfId="0" applyFont="1" applyBorder="1" applyAlignment="1">
      <alignment horizontal="center" vertical="center"/>
    </xf>
    <xf numFmtId="0" fontId="0" fillId="0" borderId="93" xfId="0" applyBorder="1" applyAlignment="1">
      <alignment vertical="center"/>
    </xf>
    <xf numFmtId="56" fontId="7" fillId="0" borderId="29" xfId="0" applyNumberFormat="1" applyFont="1" applyBorder="1" applyAlignment="1">
      <alignment horizontal="center" vertical="center"/>
    </xf>
    <xf numFmtId="0" fontId="7" fillId="0" borderId="29" xfId="0" applyFont="1" applyBorder="1" applyAlignment="1">
      <alignment horizontal="center" vertical="center"/>
    </xf>
    <xf numFmtId="0" fontId="7" fillId="0" borderId="56" xfId="0" applyFont="1" applyBorder="1" applyAlignment="1">
      <alignment vertical="center"/>
    </xf>
    <xf numFmtId="0" fontId="7" fillId="0" borderId="53" xfId="0" applyFont="1" applyBorder="1" applyAlignment="1">
      <alignment vertical="center"/>
    </xf>
    <xf numFmtId="0" fontId="7" fillId="0" borderId="94" xfId="0" applyFont="1" applyBorder="1" applyAlignment="1">
      <alignment horizontal="center" vertical="center"/>
    </xf>
    <xf numFmtId="0" fontId="8" fillId="0" borderId="40" xfId="0" applyFont="1" applyFill="1" applyBorder="1" applyAlignment="1">
      <alignment horizontal="distributed" vertical="center" wrapText="1"/>
    </xf>
    <xf numFmtId="0" fontId="8" fillId="0" borderId="41" xfId="0" applyFont="1" applyFill="1" applyBorder="1" applyAlignment="1">
      <alignment horizontal="distributed" vertical="center"/>
    </xf>
    <xf numFmtId="0" fontId="7" fillId="0" borderId="27" xfId="0" applyFont="1" applyFill="1" applyBorder="1" applyAlignment="1">
      <alignment vertical="center"/>
    </xf>
    <xf numFmtId="0" fontId="7" fillId="0" borderId="92" xfId="0" applyFont="1" applyBorder="1" applyAlignment="1">
      <alignment/>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1" xfId="0" applyFont="1" applyBorder="1" applyAlignment="1">
      <alignment/>
    </xf>
    <xf numFmtId="0" fontId="0" fillId="0" borderId="83" xfId="0" applyBorder="1" applyAlignment="1">
      <alignment vertical="center"/>
    </xf>
    <xf numFmtId="0" fontId="0" fillId="0" borderId="32" xfId="0" applyFill="1" applyBorder="1" applyAlignment="1">
      <alignment horizontal="distributed" vertical="center" wrapText="1"/>
    </xf>
    <xf numFmtId="0" fontId="0" fillId="0" borderId="17" xfId="0" applyFill="1" applyBorder="1" applyAlignment="1">
      <alignment horizontal="distributed" vertical="center"/>
    </xf>
    <xf numFmtId="0" fontId="0" fillId="0" borderId="67" xfId="0" applyFill="1" applyBorder="1" applyAlignment="1">
      <alignment horizontal="distributed" vertical="center"/>
    </xf>
    <xf numFmtId="0" fontId="7" fillId="0" borderId="49" xfId="0" applyFont="1" applyBorder="1" applyAlignment="1">
      <alignment vertical="center"/>
    </xf>
    <xf numFmtId="0" fontId="0" fillId="36" borderId="70" xfId="0" applyFill="1" applyBorder="1" applyAlignment="1">
      <alignment/>
    </xf>
    <xf numFmtId="0" fontId="0" fillId="36" borderId="72" xfId="0" applyFill="1" applyBorder="1" applyAlignment="1">
      <alignment/>
    </xf>
    <xf numFmtId="0" fontId="0" fillId="36" borderId="68" xfId="0" applyFill="1" applyBorder="1" applyAlignment="1">
      <alignment/>
    </xf>
    <xf numFmtId="0" fontId="0" fillId="0" borderId="18"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70" xfId="0" applyBorder="1" applyAlignment="1">
      <alignment/>
    </xf>
    <xf numFmtId="0" fontId="0" fillId="0" borderId="88" xfId="0" applyBorder="1" applyAlignment="1">
      <alignment/>
    </xf>
    <xf numFmtId="0" fontId="0" fillId="0" borderId="71" xfId="0" applyBorder="1" applyAlignment="1">
      <alignment/>
    </xf>
    <xf numFmtId="0" fontId="0" fillId="0" borderId="72" xfId="0" applyBorder="1" applyAlignment="1">
      <alignment/>
    </xf>
    <xf numFmtId="0" fontId="0" fillId="0" borderId="90" xfId="0" applyBorder="1" applyAlignment="1">
      <alignment/>
    </xf>
    <xf numFmtId="0" fontId="0" fillId="0" borderId="73" xfId="0" applyBorder="1" applyAlignment="1">
      <alignment/>
    </xf>
    <xf numFmtId="0" fontId="0" fillId="0" borderId="68" xfId="0" applyBorder="1" applyAlignment="1">
      <alignment/>
    </xf>
    <xf numFmtId="0" fontId="0" fillId="0" borderId="87" xfId="0" applyBorder="1" applyAlignment="1">
      <alignment/>
    </xf>
    <xf numFmtId="0" fontId="0" fillId="0" borderId="69" xfId="0" applyBorder="1" applyAlignment="1">
      <alignment/>
    </xf>
    <xf numFmtId="0" fontId="27" fillId="36" borderId="34" xfId="0" applyFont="1" applyFill="1" applyBorder="1" applyAlignment="1">
      <alignment/>
    </xf>
    <xf numFmtId="0" fontId="0" fillId="36" borderId="35" xfId="0" applyFill="1" applyBorder="1" applyAlignment="1">
      <alignment/>
    </xf>
    <xf numFmtId="0" fontId="0" fillId="36" borderId="97" xfId="0" applyFill="1" applyBorder="1" applyAlignment="1">
      <alignment/>
    </xf>
    <xf numFmtId="0" fontId="27" fillId="36" borderId="37" xfId="0" applyFont="1" applyFill="1" applyBorder="1" applyAlignment="1">
      <alignment/>
    </xf>
    <xf numFmtId="0" fontId="0" fillId="36" borderId="38" xfId="0" applyFill="1" applyBorder="1" applyAlignment="1">
      <alignment/>
    </xf>
    <xf numFmtId="0" fontId="0" fillId="36" borderId="98" xfId="0" applyFill="1" applyBorder="1" applyAlignment="1">
      <alignment/>
    </xf>
    <xf numFmtId="0" fontId="27" fillId="36" borderId="40" xfId="0" applyFont="1" applyFill="1" applyBorder="1" applyAlignment="1">
      <alignment/>
    </xf>
    <xf numFmtId="0" fontId="0" fillId="36" borderId="41" xfId="0" applyFill="1" applyBorder="1" applyAlignment="1">
      <alignment/>
    </xf>
    <xf numFmtId="0" fontId="0" fillId="36" borderId="58" xfId="0" applyFill="1" applyBorder="1" applyAlignment="1">
      <alignment/>
    </xf>
    <xf numFmtId="0" fontId="27" fillId="36" borderId="18" xfId="0" applyFont="1" applyFill="1" applyBorder="1" applyAlignment="1">
      <alignment/>
    </xf>
    <xf numFmtId="0" fontId="0" fillId="36" borderId="20" xfId="0" applyFill="1" applyBorder="1" applyAlignment="1">
      <alignment/>
    </xf>
    <xf numFmtId="0" fontId="0" fillId="36" borderId="19" xfId="0" applyFill="1" applyBorder="1" applyAlignment="1">
      <alignment/>
    </xf>
    <xf numFmtId="0" fontId="27" fillId="36" borderId="99" xfId="0" applyFont="1" applyFill="1" applyBorder="1" applyAlignment="1">
      <alignment/>
    </xf>
    <xf numFmtId="0" fontId="0" fillId="36" borderId="100" xfId="0" applyFill="1" applyBorder="1" applyAlignment="1">
      <alignment/>
    </xf>
    <xf numFmtId="0" fontId="0" fillId="0" borderId="70" xfId="0" applyFont="1" applyBorder="1" applyAlignment="1">
      <alignment/>
    </xf>
    <xf numFmtId="0" fontId="1" fillId="36" borderId="18" xfId="0" applyFont="1" applyFill="1" applyBorder="1" applyAlignment="1">
      <alignment horizontal="center" vertical="top" wrapText="1"/>
    </xf>
    <xf numFmtId="0" fontId="1" fillId="36" borderId="19" xfId="0" applyFont="1" applyFill="1" applyBorder="1" applyAlignment="1">
      <alignment vertical="top"/>
    </xf>
    <xf numFmtId="0" fontId="1" fillId="36" borderId="101" xfId="0" applyFont="1" applyFill="1" applyBorder="1" applyAlignment="1">
      <alignment horizontal="center" vertical="top" wrapText="1"/>
    </xf>
    <xf numFmtId="0" fontId="1" fillId="36" borderId="102" xfId="0" applyFont="1" applyFill="1" applyBorder="1" applyAlignment="1">
      <alignment vertical="top"/>
    </xf>
    <xf numFmtId="0" fontId="25" fillId="36" borderId="103" xfId="0" applyFont="1" applyFill="1" applyBorder="1" applyAlignment="1">
      <alignment horizontal="center" wrapText="1"/>
    </xf>
    <xf numFmtId="0" fontId="26" fillId="36" borderId="104" xfId="0" applyFont="1" applyFill="1" applyBorder="1" applyAlignment="1">
      <alignment/>
    </xf>
    <xf numFmtId="0" fontId="21" fillId="0" borderId="0" xfId="0" applyFont="1" applyAlignment="1">
      <alignment horizont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27" fillId="36" borderId="105" xfId="0" applyFont="1" applyFill="1" applyBorder="1" applyAlignment="1">
      <alignment/>
    </xf>
    <xf numFmtId="0" fontId="0" fillId="36" borderId="106" xfId="0" applyFill="1" applyBorder="1" applyAlignment="1">
      <alignment/>
    </xf>
    <xf numFmtId="0" fontId="1" fillId="36" borderId="102" xfId="0" applyFont="1" applyFill="1" applyBorder="1" applyAlignment="1">
      <alignment horizontal="center" vertical="top"/>
    </xf>
    <xf numFmtId="0" fontId="30" fillId="36" borderId="107" xfId="0" applyFont="1" applyFill="1" applyBorder="1" applyAlignment="1">
      <alignment horizontal="center" vertical="top"/>
    </xf>
    <xf numFmtId="0" fontId="30" fillId="36" borderId="108" xfId="0" applyFont="1" applyFill="1" applyBorder="1" applyAlignment="1">
      <alignment vertical="top"/>
    </xf>
    <xf numFmtId="0" fontId="30" fillId="36" borderId="103" xfId="0" applyFont="1" applyFill="1" applyBorder="1" applyAlignment="1">
      <alignment horizontal="center" vertical="top"/>
    </xf>
    <xf numFmtId="0" fontId="30" fillId="36" borderId="104" xfId="0" applyFont="1" applyFill="1" applyBorder="1" applyAlignment="1">
      <alignment vertical="top"/>
    </xf>
    <xf numFmtId="0" fontId="0" fillId="0" borderId="10" xfId="0" applyBorder="1" applyAlignment="1">
      <alignment horizontal="center"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24" fillId="0" borderId="23" xfId="0" applyFont="1" applyBorder="1" applyAlignment="1">
      <alignment/>
    </xf>
    <xf numFmtId="0" fontId="0" fillId="0" borderId="23" xfId="0" applyBorder="1" applyAlignment="1">
      <alignment/>
    </xf>
    <xf numFmtId="0" fontId="0" fillId="36" borderId="18" xfId="0" applyFont="1" applyFill="1" applyBorder="1" applyAlignment="1">
      <alignment vertical="center"/>
    </xf>
    <xf numFmtId="0" fontId="0" fillId="36" borderId="20" xfId="0" applyFill="1" applyBorder="1" applyAlignment="1">
      <alignment vertical="center"/>
    </xf>
    <xf numFmtId="0" fontId="0" fillId="36" borderId="19" xfId="0" applyFill="1" applyBorder="1" applyAlignment="1">
      <alignment vertical="center"/>
    </xf>
    <xf numFmtId="0" fontId="45" fillId="0" borderId="18" xfId="0" applyFont="1" applyBorder="1" applyAlignment="1">
      <alignment horizontal="center"/>
    </xf>
    <xf numFmtId="0" fontId="45" fillId="0" borderId="20" xfId="0" applyFont="1" applyBorder="1" applyAlignment="1">
      <alignment horizontal="center"/>
    </xf>
    <xf numFmtId="0" fontId="45" fillId="0" borderId="19" xfId="0" applyFont="1" applyBorder="1" applyAlignment="1">
      <alignment horizontal="center"/>
    </xf>
    <xf numFmtId="0" fontId="26" fillId="0" borderId="18" xfId="0" applyFont="1" applyBorder="1" applyAlignment="1">
      <alignment horizontal="center" wrapText="1"/>
    </xf>
    <xf numFmtId="0" fontId="26" fillId="0" borderId="19" xfId="0" applyFont="1" applyBorder="1" applyAlignment="1">
      <alignment/>
    </xf>
    <xf numFmtId="0" fontId="26" fillId="0" borderId="14" xfId="0" applyFont="1" applyBorder="1" applyAlignment="1">
      <alignment horizontal="center" wrapText="1"/>
    </xf>
    <xf numFmtId="0" fontId="26" fillId="0" borderId="21" xfId="0" applyFont="1" applyBorder="1" applyAlignment="1">
      <alignment/>
    </xf>
    <xf numFmtId="0" fontId="25" fillId="0" borderId="16" xfId="0" applyFont="1" applyBorder="1" applyAlignment="1">
      <alignment horizontal="center" wrapText="1"/>
    </xf>
    <xf numFmtId="0" fontId="26" fillId="0" borderId="24" xfId="0" applyFont="1" applyBorder="1" applyAlignment="1">
      <alignment/>
    </xf>
    <xf numFmtId="0" fontId="29" fillId="0" borderId="15" xfId="0" applyFont="1" applyBorder="1" applyAlignment="1">
      <alignment horizontal="center"/>
    </xf>
    <xf numFmtId="0" fontId="29" fillId="0" borderId="25" xfId="0" applyFont="1" applyBorder="1" applyAlignment="1">
      <alignment/>
    </xf>
    <xf numFmtId="0" fontId="29" fillId="0" borderId="16" xfId="0" applyFont="1" applyBorder="1" applyAlignment="1">
      <alignment horizontal="center"/>
    </xf>
    <xf numFmtId="0" fontId="29" fillId="0" borderId="24" xfId="0" applyFont="1" applyBorder="1" applyAlignment="1">
      <alignment/>
    </xf>
    <xf numFmtId="0" fontId="0" fillId="0" borderId="10" xfId="0" applyBorder="1" applyAlignment="1">
      <alignment horizontal="center"/>
    </xf>
    <xf numFmtId="0" fontId="0" fillId="0" borderId="19" xfId="0" applyBorder="1" applyAlignment="1">
      <alignment/>
    </xf>
    <xf numFmtId="0" fontId="26" fillId="0" borderId="21" xfId="0" applyFont="1" applyBorder="1" applyAlignment="1">
      <alignment horizontal="center"/>
    </xf>
    <xf numFmtId="0" fontId="10" fillId="36" borderId="15" xfId="0" applyFont="1" applyFill="1" applyBorder="1" applyAlignment="1">
      <alignment vertical="center"/>
    </xf>
    <xf numFmtId="0" fontId="10" fillId="36" borderId="25" xfId="0" applyFont="1" applyFill="1" applyBorder="1" applyAlignment="1">
      <alignment vertical="center"/>
    </xf>
    <xf numFmtId="0" fontId="10" fillId="36" borderId="109" xfId="0" applyFont="1" applyFill="1" applyBorder="1" applyAlignment="1">
      <alignment vertical="center"/>
    </xf>
    <xf numFmtId="0" fontId="10" fillId="36" borderId="110" xfId="0" applyFont="1" applyFill="1" applyBorder="1" applyAlignment="1">
      <alignment vertical="center"/>
    </xf>
    <xf numFmtId="0" fontId="10" fillId="36" borderId="111" xfId="0" applyFont="1" applyFill="1" applyBorder="1" applyAlignment="1">
      <alignment vertical="center"/>
    </xf>
    <xf numFmtId="0" fontId="2" fillId="0" borderId="14" xfId="0" applyFont="1" applyBorder="1" applyAlignment="1">
      <alignment horizontal="distributed" vertical="center"/>
    </xf>
    <xf numFmtId="0" fontId="0" fillId="0" borderId="22" xfId="0" applyBorder="1" applyAlignment="1">
      <alignment horizontal="distributed"/>
    </xf>
    <xf numFmtId="0" fontId="0" fillId="0" borderId="21" xfId="0" applyBorder="1" applyAlignment="1">
      <alignment horizontal="distributed"/>
    </xf>
    <xf numFmtId="0" fontId="0" fillId="0" borderId="16" xfId="0" applyBorder="1" applyAlignment="1">
      <alignment horizontal="distributed"/>
    </xf>
    <xf numFmtId="0" fontId="0" fillId="0" borderId="23" xfId="0" applyBorder="1" applyAlignment="1">
      <alignment horizontal="distributed"/>
    </xf>
    <xf numFmtId="0" fontId="0" fillId="0" borderId="24" xfId="0" applyBorder="1" applyAlignment="1">
      <alignment horizontal="distributed"/>
    </xf>
    <xf numFmtId="0" fontId="10" fillId="36" borderId="14" xfId="0" applyFont="1" applyFill="1" applyBorder="1" applyAlignment="1">
      <alignment vertical="center"/>
    </xf>
    <xf numFmtId="0" fontId="10" fillId="36" borderId="21" xfId="0" applyFont="1" applyFill="1" applyBorder="1" applyAlignment="1">
      <alignment vertical="center"/>
    </xf>
    <xf numFmtId="0" fontId="10" fillId="36" borderId="22" xfId="0" applyFont="1" applyFill="1" applyBorder="1" applyAlignment="1">
      <alignment vertical="center"/>
    </xf>
    <xf numFmtId="0" fontId="10" fillId="36" borderId="0" xfId="0" applyFont="1" applyFill="1" applyBorder="1" applyAlignment="1">
      <alignment vertical="center"/>
    </xf>
    <xf numFmtId="0" fontId="0" fillId="0" borderId="0" xfId="0" applyFont="1" applyAlignment="1">
      <alignment horizontal="left" vertical="center"/>
    </xf>
    <xf numFmtId="0" fontId="0" fillId="0" borderId="18" xfId="0" applyFill="1" applyBorder="1" applyAlignment="1">
      <alignment horizontal="distributed" vertical="center"/>
    </xf>
    <xf numFmtId="0" fontId="2" fillId="0" borderId="14" xfId="0" applyFont="1" applyFill="1" applyBorder="1" applyAlignment="1">
      <alignment horizontal="distributed" vertical="center" wrapText="1"/>
    </xf>
    <xf numFmtId="0" fontId="0" fillId="0" borderId="20" xfId="0" applyFill="1" applyBorder="1" applyAlignment="1">
      <alignment horizontal="distributed" vertical="center"/>
    </xf>
    <xf numFmtId="0" fontId="2" fillId="0" borderId="18" xfId="0" applyFont="1" applyBorder="1" applyAlignment="1">
      <alignment horizontal="distributed" vertical="center"/>
    </xf>
    <xf numFmtId="178" fontId="10" fillId="36" borderId="14" xfId="0" applyNumberFormat="1" applyFont="1" applyFill="1" applyBorder="1" applyAlignment="1">
      <alignment vertical="center"/>
    </xf>
    <xf numFmtId="178" fontId="10" fillId="36" borderId="15" xfId="0" applyNumberFormat="1" applyFont="1" applyFill="1" applyBorder="1" applyAlignment="1">
      <alignment vertical="center"/>
    </xf>
    <xf numFmtId="178" fontId="10" fillId="36" borderId="109" xfId="0" applyNumberFormat="1" applyFont="1" applyFill="1" applyBorder="1" applyAlignment="1">
      <alignment vertical="center"/>
    </xf>
    <xf numFmtId="0" fontId="10" fillId="0" borderId="15" xfId="0" applyFont="1" applyFill="1" applyBorder="1" applyAlignment="1">
      <alignment vertical="center"/>
    </xf>
    <xf numFmtId="0" fontId="10" fillId="0" borderId="25" xfId="0" applyFont="1" applyBorder="1" applyAlignment="1">
      <alignment vertical="center"/>
    </xf>
    <xf numFmtId="0" fontId="10" fillId="0" borderId="109" xfId="0" applyFont="1" applyBorder="1" applyAlignment="1">
      <alignment vertical="center"/>
    </xf>
    <xf numFmtId="0" fontId="10" fillId="0" borderId="110" xfId="0" applyFont="1" applyBorder="1" applyAlignment="1">
      <alignment vertical="center"/>
    </xf>
    <xf numFmtId="0" fontId="10" fillId="0" borderId="111" xfId="0" applyFont="1" applyBorder="1" applyAlignment="1">
      <alignment vertical="center"/>
    </xf>
    <xf numFmtId="0" fontId="10" fillId="0" borderId="109" xfId="0" applyFont="1" applyFill="1" applyBorder="1" applyAlignment="1">
      <alignment vertical="center"/>
    </xf>
    <xf numFmtId="0" fontId="10" fillId="0" borderId="110" xfId="0" applyFont="1" applyFill="1" applyBorder="1" applyAlignment="1">
      <alignment vertical="center"/>
    </xf>
    <xf numFmtId="0" fontId="10" fillId="0" borderId="111" xfId="0" applyFont="1" applyFill="1" applyBorder="1" applyAlignment="1">
      <alignment vertical="center"/>
    </xf>
    <xf numFmtId="178" fontId="10" fillId="0" borderId="109" xfId="0" applyNumberFormat="1" applyFont="1" applyFill="1" applyBorder="1" applyAlignment="1">
      <alignment vertical="center"/>
    </xf>
    <xf numFmtId="0" fontId="10" fillId="0" borderId="15"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25" xfId="0" applyFont="1" applyFill="1" applyBorder="1" applyAlignment="1">
      <alignment vertical="center"/>
    </xf>
    <xf numFmtId="178" fontId="10" fillId="0" borderId="15" xfId="0" applyNumberFormat="1" applyFont="1" applyFill="1" applyBorder="1" applyAlignment="1">
      <alignment vertical="center"/>
    </xf>
    <xf numFmtId="0" fontId="35" fillId="0" borderId="15" xfId="0" applyFont="1" applyFill="1" applyBorder="1" applyAlignment="1">
      <alignment vertical="center"/>
    </xf>
    <xf numFmtId="0" fontId="35" fillId="0" borderId="25" xfId="0" applyFont="1" applyBorder="1" applyAlignment="1">
      <alignment vertical="center"/>
    </xf>
    <xf numFmtId="0" fontId="35" fillId="0" borderId="109" xfId="0" applyFont="1" applyBorder="1" applyAlignment="1">
      <alignment vertical="center"/>
    </xf>
    <xf numFmtId="0" fontId="35" fillId="0" borderId="110" xfId="0" applyFont="1" applyBorder="1" applyAlignment="1">
      <alignment vertical="center"/>
    </xf>
    <xf numFmtId="0" fontId="35" fillId="0" borderId="111" xfId="0" applyFont="1" applyBorder="1" applyAlignment="1">
      <alignment vertical="center"/>
    </xf>
    <xf numFmtId="0" fontId="35" fillId="0" borderId="109" xfId="0" applyFont="1" applyFill="1" applyBorder="1" applyAlignment="1">
      <alignment vertical="center"/>
    </xf>
    <xf numFmtId="0" fontId="35" fillId="0" borderId="110" xfId="0" applyFont="1" applyFill="1" applyBorder="1" applyAlignment="1">
      <alignment vertical="center"/>
    </xf>
    <xf numFmtId="0" fontId="35" fillId="0" borderId="111" xfId="0" applyFont="1" applyFill="1" applyBorder="1" applyAlignment="1">
      <alignment vertical="center"/>
    </xf>
    <xf numFmtId="178" fontId="35" fillId="0" borderId="109" xfId="0" applyNumberFormat="1" applyFont="1" applyFill="1" applyBorder="1" applyAlignment="1">
      <alignment vertical="center"/>
    </xf>
    <xf numFmtId="0" fontId="35" fillId="0" borderId="15" xfId="0" applyFont="1" applyBorder="1" applyAlignment="1">
      <alignment vertical="center"/>
    </xf>
    <xf numFmtId="0" fontId="35" fillId="0" borderId="0" xfId="0" applyFont="1" applyBorder="1" applyAlignment="1">
      <alignment vertical="center"/>
    </xf>
    <xf numFmtId="0" fontId="35" fillId="0" borderId="0" xfId="0" applyFont="1" applyFill="1" applyBorder="1" applyAlignment="1">
      <alignment vertical="center"/>
    </xf>
    <xf numFmtId="0" fontId="35" fillId="0" borderId="25" xfId="0" applyFont="1" applyFill="1" applyBorder="1" applyAlignment="1">
      <alignment vertical="center"/>
    </xf>
    <xf numFmtId="178" fontId="35" fillId="0" borderId="15" xfId="0" applyNumberFormat="1" applyFont="1" applyFill="1" applyBorder="1" applyAlignment="1">
      <alignment vertical="center"/>
    </xf>
    <xf numFmtId="178" fontId="35" fillId="0" borderId="14" xfId="0" applyNumberFormat="1" applyFont="1" applyFill="1" applyBorder="1" applyAlignment="1">
      <alignment vertical="center"/>
    </xf>
    <xf numFmtId="0" fontId="35" fillId="0" borderId="22" xfId="0" applyFont="1" applyBorder="1" applyAlignment="1">
      <alignment vertical="center"/>
    </xf>
    <xf numFmtId="0" fontId="35" fillId="0" borderId="21" xfId="0" applyFont="1" applyBorder="1" applyAlignment="1">
      <alignment vertical="center"/>
    </xf>
    <xf numFmtId="0" fontId="35" fillId="0" borderId="14" xfId="0" applyFont="1" applyFill="1" applyBorder="1" applyAlignment="1">
      <alignment vertical="center"/>
    </xf>
    <xf numFmtId="0" fontId="35" fillId="0" borderId="14" xfId="0" applyFont="1" applyBorder="1" applyAlignment="1">
      <alignment vertical="center"/>
    </xf>
    <xf numFmtId="0" fontId="22" fillId="0" borderId="0" xfId="0" applyFont="1" applyBorder="1" applyAlignment="1">
      <alignment horizontal="center" vertical="center"/>
    </xf>
    <xf numFmtId="0" fontId="0" fillId="0" borderId="10" xfId="0" applyBorder="1" applyAlignment="1">
      <alignment horizontal="distributed" vertical="center"/>
    </xf>
    <xf numFmtId="0" fontId="33" fillId="0" borderId="23" xfId="61" applyFont="1" applyBorder="1" applyAlignment="1">
      <alignment horizontal="center" vertical="top"/>
      <protection/>
    </xf>
    <xf numFmtId="0" fontId="33" fillId="0" borderId="0" xfId="0" applyFont="1" applyAlignment="1">
      <alignment horizontal="center" vertical="center"/>
    </xf>
    <xf numFmtId="0" fontId="0" fillId="0" borderId="0" xfId="0" applyAlignment="1">
      <alignment horizontal="center" vertical="center"/>
    </xf>
    <xf numFmtId="0" fontId="0" fillId="0" borderId="112" xfId="0" applyBorder="1" applyAlignment="1">
      <alignment/>
    </xf>
    <xf numFmtId="0" fontId="0" fillId="0" borderId="113" xfId="0"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33" fillId="0" borderId="0" xfId="0" applyFont="1" applyAlignment="1">
      <alignment horizontal="distributed"/>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工事システム原本１１－７"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104775</xdr:rowOff>
    </xdr:from>
    <xdr:to>
      <xdr:col>7</xdr:col>
      <xdr:colOff>561975</xdr:colOff>
      <xdr:row>4</xdr:row>
      <xdr:rowOff>104775</xdr:rowOff>
    </xdr:to>
    <xdr:sp>
      <xdr:nvSpPr>
        <xdr:cNvPr id="1" name="Line 1"/>
        <xdr:cNvSpPr>
          <a:spLocks/>
        </xdr:cNvSpPr>
      </xdr:nvSpPr>
      <xdr:spPr>
        <a:xfrm>
          <a:off x="5867400" y="942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6</xdr:row>
      <xdr:rowOff>104775</xdr:rowOff>
    </xdr:from>
    <xdr:to>
      <xdr:col>7</xdr:col>
      <xdr:colOff>561975</xdr:colOff>
      <xdr:row>6</xdr:row>
      <xdr:rowOff>104775</xdr:rowOff>
    </xdr:to>
    <xdr:sp>
      <xdr:nvSpPr>
        <xdr:cNvPr id="2" name="Line 2"/>
        <xdr:cNvSpPr>
          <a:spLocks/>
        </xdr:cNvSpPr>
      </xdr:nvSpPr>
      <xdr:spPr>
        <a:xfrm>
          <a:off x="5867400" y="1323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10</xdr:row>
      <xdr:rowOff>104775</xdr:rowOff>
    </xdr:from>
    <xdr:to>
      <xdr:col>7</xdr:col>
      <xdr:colOff>561975</xdr:colOff>
      <xdr:row>10</xdr:row>
      <xdr:rowOff>104775</xdr:rowOff>
    </xdr:to>
    <xdr:sp>
      <xdr:nvSpPr>
        <xdr:cNvPr id="3" name="Line 3"/>
        <xdr:cNvSpPr>
          <a:spLocks/>
        </xdr:cNvSpPr>
      </xdr:nvSpPr>
      <xdr:spPr>
        <a:xfrm>
          <a:off x="5867400" y="2085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12</xdr:row>
      <xdr:rowOff>104775</xdr:rowOff>
    </xdr:from>
    <xdr:to>
      <xdr:col>7</xdr:col>
      <xdr:colOff>561975</xdr:colOff>
      <xdr:row>12</xdr:row>
      <xdr:rowOff>104775</xdr:rowOff>
    </xdr:to>
    <xdr:sp>
      <xdr:nvSpPr>
        <xdr:cNvPr id="4" name="Line 4"/>
        <xdr:cNvSpPr>
          <a:spLocks/>
        </xdr:cNvSpPr>
      </xdr:nvSpPr>
      <xdr:spPr>
        <a:xfrm>
          <a:off x="5867400" y="2466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17</xdr:row>
      <xdr:rowOff>104775</xdr:rowOff>
    </xdr:from>
    <xdr:to>
      <xdr:col>7</xdr:col>
      <xdr:colOff>561975</xdr:colOff>
      <xdr:row>17</xdr:row>
      <xdr:rowOff>104775</xdr:rowOff>
    </xdr:to>
    <xdr:sp>
      <xdr:nvSpPr>
        <xdr:cNvPr id="5" name="Line 5"/>
        <xdr:cNvSpPr>
          <a:spLocks/>
        </xdr:cNvSpPr>
      </xdr:nvSpPr>
      <xdr:spPr>
        <a:xfrm>
          <a:off x="5867400" y="3419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22</xdr:row>
      <xdr:rowOff>104775</xdr:rowOff>
    </xdr:from>
    <xdr:to>
      <xdr:col>7</xdr:col>
      <xdr:colOff>561975</xdr:colOff>
      <xdr:row>22</xdr:row>
      <xdr:rowOff>104775</xdr:rowOff>
    </xdr:to>
    <xdr:sp>
      <xdr:nvSpPr>
        <xdr:cNvPr id="6" name="Line 6"/>
        <xdr:cNvSpPr>
          <a:spLocks/>
        </xdr:cNvSpPr>
      </xdr:nvSpPr>
      <xdr:spPr>
        <a:xfrm>
          <a:off x="5867400" y="4371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23</xdr:row>
      <xdr:rowOff>104775</xdr:rowOff>
    </xdr:from>
    <xdr:to>
      <xdr:col>7</xdr:col>
      <xdr:colOff>561975</xdr:colOff>
      <xdr:row>23</xdr:row>
      <xdr:rowOff>104775</xdr:rowOff>
    </xdr:to>
    <xdr:sp>
      <xdr:nvSpPr>
        <xdr:cNvPr id="7" name="Line 7"/>
        <xdr:cNvSpPr>
          <a:spLocks/>
        </xdr:cNvSpPr>
      </xdr:nvSpPr>
      <xdr:spPr>
        <a:xfrm>
          <a:off x="5867400" y="4562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24</xdr:row>
      <xdr:rowOff>104775</xdr:rowOff>
    </xdr:from>
    <xdr:to>
      <xdr:col>7</xdr:col>
      <xdr:colOff>561975</xdr:colOff>
      <xdr:row>24</xdr:row>
      <xdr:rowOff>104775</xdr:rowOff>
    </xdr:to>
    <xdr:sp>
      <xdr:nvSpPr>
        <xdr:cNvPr id="8" name="Line 8"/>
        <xdr:cNvSpPr>
          <a:spLocks/>
        </xdr:cNvSpPr>
      </xdr:nvSpPr>
      <xdr:spPr>
        <a:xfrm>
          <a:off x="5867400" y="4752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25</xdr:row>
      <xdr:rowOff>104775</xdr:rowOff>
    </xdr:from>
    <xdr:to>
      <xdr:col>7</xdr:col>
      <xdr:colOff>561975</xdr:colOff>
      <xdr:row>25</xdr:row>
      <xdr:rowOff>104775</xdr:rowOff>
    </xdr:to>
    <xdr:sp>
      <xdr:nvSpPr>
        <xdr:cNvPr id="9" name="Line 9"/>
        <xdr:cNvSpPr>
          <a:spLocks/>
        </xdr:cNvSpPr>
      </xdr:nvSpPr>
      <xdr:spPr>
        <a:xfrm>
          <a:off x="5867400" y="4943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26</xdr:row>
      <xdr:rowOff>104775</xdr:rowOff>
    </xdr:from>
    <xdr:to>
      <xdr:col>7</xdr:col>
      <xdr:colOff>561975</xdr:colOff>
      <xdr:row>26</xdr:row>
      <xdr:rowOff>104775</xdr:rowOff>
    </xdr:to>
    <xdr:sp>
      <xdr:nvSpPr>
        <xdr:cNvPr id="10" name="Line 10"/>
        <xdr:cNvSpPr>
          <a:spLocks/>
        </xdr:cNvSpPr>
      </xdr:nvSpPr>
      <xdr:spPr>
        <a:xfrm>
          <a:off x="5867400" y="5133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27</xdr:row>
      <xdr:rowOff>104775</xdr:rowOff>
    </xdr:from>
    <xdr:to>
      <xdr:col>7</xdr:col>
      <xdr:colOff>561975</xdr:colOff>
      <xdr:row>27</xdr:row>
      <xdr:rowOff>104775</xdr:rowOff>
    </xdr:to>
    <xdr:sp>
      <xdr:nvSpPr>
        <xdr:cNvPr id="11" name="Line 11"/>
        <xdr:cNvSpPr>
          <a:spLocks/>
        </xdr:cNvSpPr>
      </xdr:nvSpPr>
      <xdr:spPr>
        <a:xfrm>
          <a:off x="5867400" y="5324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28</xdr:row>
      <xdr:rowOff>104775</xdr:rowOff>
    </xdr:from>
    <xdr:to>
      <xdr:col>7</xdr:col>
      <xdr:colOff>561975</xdr:colOff>
      <xdr:row>28</xdr:row>
      <xdr:rowOff>104775</xdr:rowOff>
    </xdr:to>
    <xdr:sp>
      <xdr:nvSpPr>
        <xdr:cNvPr id="12" name="Line 12"/>
        <xdr:cNvSpPr>
          <a:spLocks/>
        </xdr:cNvSpPr>
      </xdr:nvSpPr>
      <xdr:spPr>
        <a:xfrm>
          <a:off x="5867400" y="5514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29</xdr:row>
      <xdr:rowOff>104775</xdr:rowOff>
    </xdr:from>
    <xdr:to>
      <xdr:col>7</xdr:col>
      <xdr:colOff>561975</xdr:colOff>
      <xdr:row>29</xdr:row>
      <xdr:rowOff>104775</xdr:rowOff>
    </xdr:to>
    <xdr:sp>
      <xdr:nvSpPr>
        <xdr:cNvPr id="13" name="Line 13"/>
        <xdr:cNvSpPr>
          <a:spLocks/>
        </xdr:cNvSpPr>
      </xdr:nvSpPr>
      <xdr:spPr>
        <a:xfrm>
          <a:off x="5867400" y="5705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34</xdr:row>
      <xdr:rowOff>104775</xdr:rowOff>
    </xdr:from>
    <xdr:to>
      <xdr:col>7</xdr:col>
      <xdr:colOff>561975</xdr:colOff>
      <xdr:row>34</xdr:row>
      <xdr:rowOff>104775</xdr:rowOff>
    </xdr:to>
    <xdr:sp>
      <xdr:nvSpPr>
        <xdr:cNvPr id="14" name="Line 14"/>
        <xdr:cNvSpPr>
          <a:spLocks/>
        </xdr:cNvSpPr>
      </xdr:nvSpPr>
      <xdr:spPr>
        <a:xfrm>
          <a:off x="5867400" y="6657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37</xdr:row>
      <xdr:rowOff>104775</xdr:rowOff>
    </xdr:from>
    <xdr:to>
      <xdr:col>7</xdr:col>
      <xdr:colOff>561975</xdr:colOff>
      <xdr:row>37</xdr:row>
      <xdr:rowOff>104775</xdr:rowOff>
    </xdr:to>
    <xdr:sp>
      <xdr:nvSpPr>
        <xdr:cNvPr id="15" name="Line 15"/>
        <xdr:cNvSpPr>
          <a:spLocks/>
        </xdr:cNvSpPr>
      </xdr:nvSpPr>
      <xdr:spPr>
        <a:xfrm>
          <a:off x="5867400" y="7229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44</xdr:row>
      <xdr:rowOff>104775</xdr:rowOff>
    </xdr:from>
    <xdr:to>
      <xdr:col>7</xdr:col>
      <xdr:colOff>561975</xdr:colOff>
      <xdr:row>44</xdr:row>
      <xdr:rowOff>104775</xdr:rowOff>
    </xdr:to>
    <xdr:sp>
      <xdr:nvSpPr>
        <xdr:cNvPr id="16" name="Line 16"/>
        <xdr:cNvSpPr>
          <a:spLocks/>
        </xdr:cNvSpPr>
      </xdr:nvSpPr>
      <xdr:spPr>
        <a:xfrm>
          <a:off x="5867400" y="8562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38</xdr:row>
      <xdr:rowOff>104775</xdr:rowOff>
    </xdr:from>
    <xdr:to>
      <xdr:col>7</xdr:col>
      <xdr:colOff>561975</xdr:colOff>
      <xdr:row>38</xdr:row>
      <xdr:rowOff>104775</xdr:rowOff>
    </xdr:to>
    <xdr:sp>
      <xdr:nvSpPr>
        <xdr:cNvPr id="17" name="Line 17"/>
        <xdr:cNvSpPr>
          <a:spLocks/>
        </xdr:cNvSpPr>
      </xdr:nvSpPr>
      <xdr:spPr>
        <a:xfrm>
          <a:off x="5867400" y="7419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45</xdr:row>
      <xdr:rowOff>104775</xdr:rowOff>
    </xdr:from>
    <xdr:to>
      <xdr:col>7</xdr:col>
      <xdr:colOff>561975</xdr:colOff>
      <xdr:row>45</xdr:row>
      <xdr:rowOff>104775</xdr:rowOff>
    </xdr:to>
    <xdr:sp>
      <xdr:nvSpPr>
        <xdr:cNvPr id="18" name="Line 18"/>
        <xdr:cNvSpPr>
          <a:spLocks/>
        </xdr:cNvSpPr>
      </xdr:nvSpPr>
      <xdr:spPr>
        <a:xfrm>
          <a:off x="5867400" y="8753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46</xdr:row>
      <xdr:rowOff>104775</xdr:rowOff>
    </xdr:from>
    <xdr:to>
      <xdr:col>7</xdr:col>
      <xdr:colOff>561975</xdr:colOff>
      <xdr:row>46</xdr:row>
      <xdr:rowOff>104775</xdr:rowOff>
    </xdr:to>
    <xdr:sp>
      <xdr:nvSpPr>
        <xdr:cNvPr id="19" name="Line 19"/>
        <xdr:cNvSpPr>
          <a:spLocks/>
        </xdr:cNvSpPr>
      </xdr:nvSpPr>
      <xdr:spPr>
        <a:xfrm>
          <a:off x="5867400" y="8943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50</xdr:row>
      <xdr:rowOff>104775</xdr:rowOff>
    </xdr:from>
    <xdr:to>
      <xdr:col>7</xdr:col>
      <xdr:colOff>561975</xdr:colOff>
      <xdr:row>50</xdr:row>
      <xdr:rowOff>104775</xdr:rowOff>
    </xdr:to>
    <xdr:sp>
      <xdr:nvSpPr>
        <xdr:cNvPr id="20" name="Line 20"/>
        <xdr:cNvSpPr>
          <a:spLocks/>
        </xdr:cNvSpPr>
      </xdr:nvSpPr>
      <xdr:spPr>
        <a:xfrm>
          <a:off x="5867400" y="9705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4</xdr:row>
      <xdr:rowOff>104775</xdr:rowOff>
    </xdr:from>
    <xdr:to>
      <xdr:col>7</xdr:col>
      <xdr:colOff>561975</xdr:colOff>
      <xdr:row>4</xdr:row>
      <xdr:rowOff>104775</xdr:rowOff>
    </xdr:to>
    <xdr:sp>
      <xdr:nvSpPr>
        <xdr:cNvPr id="21" name="Line 1"/>
        <xdr:cNvSpPr>
          <a:spLocks/>
        </xdr:cNvSpPr>
      </xdr:nvSpPr>
      <xdr:spPr>
        <a:xfrm>
          <a:off x="5867400" y="942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6</xdr:row>
      <xdr:rowOff>104775</xdr:rowOff>
    </xdr:from>
    <xdr:to>
      <xdr:col>7</xdr:col>
      <xdr:colOff>561975</xdr:colOff>
      <xdr:row>6</xdr:row>
      <xdr:rowOff>104775</xdr:rowOff>
    </xdr:to>
    <xdr:sp>
      <xdr:nvSpPr>
        <xdr:cNvPr id="22" name="Line 2"/>
        <xdr:cNvSpPr>
          <a:spLocks/>
        </xdr:cNvSpPr>
      </xdr:nvSpPr>
      <xdr:spPr>
        <a:xfrm>
          <a:off x="5867400" y="1323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10</xdr:row>
      <xdr:rowOff>104775</xdr:rowOff>
    </xdr:from>
    <xdr:to>
      <xdr:col>7</xdr:col>
      <xdr:colOff>561975</xdr:colOff>
      <xdr:row>10</xdr:row>
      <xdr:rowOff>104775</xdr:rowOff>
    </xdr:to>
    <xdr:sp>
      <xdr:nvSpPr>
        <xdr:cNvPr id="23" name="Line 3"/>
        <xdr:cNvSpPr>
          <a:spLocks/>
        </xdr:cNvSpPr>
      </xdr:nvSpPr>
      <xdr:spPr>
        <a:xfrm>
          <a:off x="5867400" y="2085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12</xdr:row>
      <xdr:rowOff>104775</xdr:rowOff>
    </xdr:from>
    <xdr:to>
      <xdr:col>7</xdr:col>
      <xdr:colOff>561975</xdr:colOff>
      <xdr:row>12</xdr:row>
      <xdr:rowOff>104775</xdr:rowOff>
    </xdr:to>
    <xdr:sp>
      <xdr:nvSpPr>
        <xdr:cNvPr id="24" name="Line 4"/>
        <xdr:cNvSpPr>
          <a:spLocks/>
        </xdr:cNvSpPr>
      </xdr:nvSpPr>
      <xdr:spPr>
        <a:xfrm>
          <a:off x="5867400" y="2466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17</xdr:row>
      <xdr:rowOff>104775</xdr:rowOff>
    </xdr:from>
    <xdr:to>
      <xdr:col>7</xdr:col>
      <xdr:colOff>561975</xdr:colOff>
      <xdr:row>17</xdr:row>
      <xdr:rowOff>104775</xdr:rowOff>
    </xdr:to>
    <xdr:sp>
      <xdr:nvSpPr>
        <xdr:cNvPr id="25" name="Line 5"/>
        <xdr:cNvSpPr>
          <a:spLocks/>
        </xdr:cNvSpPr>
      </xdr:nvSpPr>
      <xdr:spPr>
        <a:xfrm>
          <a:off x="5867400" y="3419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22</xdr:row>
      <xdr:rowOff>104775</xdr:rowOff>
    </xdr:from>
    <xdr:to>
      <xdr:col>7</xdr:col>
      <xdr:colOff>561975</xdr:colOff>
      <xdr:row>22</xdr:row>
      <xdr:rowOff>104775</xdr:rowOff>
    </xdr:to>
    <xdr:sp>
      <xdr:nvSpPr>
        <xdr:cNvPr id="26" name="Line 6"/>
        <xdr:cNvSpPr>
          <a:spLocks/>
        </xdr:cNvSpPr>
      </xdr:nvSpPr>
      <xdr:spPr>
        <a:xfrm>
          <a:off x="5867400" y="4371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23</xdr:row>
      <xdr:rowOff>104775</xdr:rowOff>
    </xdr:from>
    <xdr:to>
      <xdr:col>7</xdr:col>
      <xdr:colOff>561975</xdr:colOff>
      <xdr:row>23</xdr:row>
      <xdr:rowOff>104775</xdr:rowOff>
    </xdr:to>
    <xdr:sp>
      <xdr:nvSpPr>
        <xdr:cNvPr id="27" name="Line 7"/>
        <xdr:cNvSpPr>
          <a:spLocks/>
        </xdr:cNvSpPr>
      </xdr:nvSpPr>
      <xdr:spPr>
        <a:xfrm>
          <a:off x="5867400" y="4562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24</xdr:row>
      <xdr:rowOff>104775</xdr:rowOff>
    </xdr:from>
    <xdr:to>
      <xdr:col>7</xdr:col>
      <xdr:colOff>561975</xdr:colOff>
      <xdr:row>24</xdr:row>
      <xdr:rowOff>104775</xdr:rowOff>
    </xdr:to>
    <xdr:sp>
      <xdr:nvSpPr>
        <xdr:cNvPr id="28" name="Line 8"/>
        <xdr:cNvSpPr>
          <a:spLocks/>
        </xdr:cNvSpPr>
      </xdr:nvSpPr>
      <xdr:spPr>
        <a:xfrm>
          <a:off x="5867400" y="4752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25</xdr:row>
      <xdr:rowOff>104775</xdr:rowOff>
    </xdr:from>
    <xdr:to>
      <xdr:col>7</xdr:col>
      <xdr:colOff>561975</xdr:colOff>
      <xdr:row>25</xdr:row>
      <xdr:rowOff>104775</xdr:rowOff>
    </xdr:to>
    <xdr:sp>
      <xdr:nvSpPr>
        <xdr:cNvPr id="29" name="Line 9"/>
        <xdr:cNvSpPr>
          <a:spLocks/>
        </xdr:cNvSpPr>
      </xdr:nvSpPr>
      <xdr:spPr>
        <a:xfrm>
          <a:off x="5867400" y="4943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26</xdr:row>
      <xdr:rowOff>104775</xdr:rowOff>
    </xdr:from>
    <xdr:to>
      <xdr:col>7</xdr:col>
      <xdr:colOff>561975</xdr:colOff>
      <xdr:row>26</xdr:row>
      <xdr:rowOff>104775</xdr:rowOff>
    </xdr:to>
    <xdr:sp>
      <xdr:nvSpPr>
        <xdr:cNvPr id="30" name="Line 10"/>
        <xdr:cNvSpPr>
          <a:spLocks/>
        </xdr:cNvSpPr>
      </xdr:nvSpPr>
      <xdr:spPr>
        <a:xfrm>
          <a:off x="5867400" y="5133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27</xdr:row>
      <xdr:rowOff>104775</xdr:rowOff>
    </xdr:from>
    <xdr:to>
      <xdr:col>7</xdr:col>
      <xdr:colOff>561975</xdr:colOff>
      <xdr:row>27</xdr:row>
      <xdr:rowOff>104775</xdr:rowOff>
    </xdr:to>
    <xdr:sp>
      <xdr:nvSpPr>
        <xdr:cNvPr id="31" name="Line 11"/>
        <xdr:cNvSpPr>
          <a:spLocks/>
        </xdr:cNvSpPr>
      </xdr:nvSpPr>
      <xdr:spPr>
        <a:xfrm>
          <a:off x="5867400" y="5324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28</xdr:row>
      <xdr:rowOff>104775</xdr:rowOff>
    </xdr:from>
    <xdr:to>
      <xdr:col>7</xdr:col>
      <xdr:colOff>561975</xdr:colOff>
      <xdr:row>28</xdr:row>
      <xdr:rowOff>104775</xdr:rowOff>
    </xdr:to>
    <xdr:sp>
      <xdr:nvSpPr>
        <xdr:cNvPr id="32" name="Line 12"/>
        <xdr:cNvSpPr>
          <a:spLocks/>
        </xdr:cNvSpPr>
      </xdr:nvSpPr>
      <xdr:spPr>
        <a:xfrm>
          <a:off x="5867400" y="5514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29</xdr:row>
      <xdr:rowOff>104775</xdr:rowOff>
    </xdr:from>
    <xdr:to>
      <xdr:col>7</xdr:col>
      <xdr:colOff>561975</xdr:colOff>
      <xdr:row>29</xdr:row>
      <xdr:rowOff>104775</xdr:rowOff>
    </xdr:to>
    <xdr:sp>
      <xdr:nvSpPr>
        <xdr:cNvPr id="33" name="Line 13"/>
        <xdr:cNvSpPr>
          <a:spLocks/>
        </xdr:cNvSpPr>
      </xdr:nvSpPr>
      <xdr:spPr>
        <a:xfrm>
          <a:off x="5867400" y="5705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34</xdr:row>
      <xdr:rowOff>104775</xdr:rowOff>
    </xdr:from>
    <xdr:to>
      <xdr:col>7</xdr:col>
      <xdr:colOff>561975</xdr:colOff>
      <xdr:row>34</xdr:row>
      <xdr:rowOff>104775</xdr:rowOff>
    </xdr:to>
    <xdr:sp>
      <xdr:nvSpPr>
        <xdr:cNvPr id="34" name="Line 14"/>
        <xdr:cNvSpPr>
          <a:spLocks/>
        </xdr:cNvSpPr>
      </xdr:nvSpPr>
      <xdr:spPr>
        <a:xfrm>
          <a:off x="5867400" y="6657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37</xdr:row>
      <xdr:rowOff>104775</xdr:rowOff>
    </xdr:from>
    <xdr:to>
      <xdr:col>7</xdr:col>
      <xdr:colOff>561975</xdr:colOff>
      <xdr:row>37</xdr:row>
      <xdr:rowOff>104775</xdr:rowOff>
    </xdr:to>
    <xdr:sp>
      <xdr:nvSpPr>
        <xdr:cNvPr id="35" name="Line 15"/>
        <xdr:cNvSpPr>
          <a:spLocks/>
        </xdr:cNvSpPr>
      </xdr:nvSpPr>
      <xdr:spPr>
        <a:xfrm>
          <a:off x="5867400" y="7229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44</xdr:row>
      <xdr:rowOff>104775</xdr:rowOff>
    </xdr:from>
    <xdr:to>
      <xdr:col>7</xdr:col>
      <xdr:colOff>561975</xdr:colOff>
      <xdr:row>44</xdr:row>
      <xdr:rowOff>104775</xdr:rowOff>
    </xdr:to>
    <xdr:sp>
      <xdr:nvSpPr>
        <xdr:cNvPr id="36" name="Line 16"/>
        <xdr:cNvSpPr>
          <a:spLocks/>
        </xdr:cNvSpPr>
      </xdr:nvSpPr>
      <xdr:spPr>
        <a:xfrm>
          <a:off x="5867400" y="8562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38</xdr:row>
      <xdr:rowOff>104775</xdr:rowOff>
    </xdr:from>
    <xdr:to>
      <xdr:col>7</xdr:col>
      <xdr:colOff>561975</xdr:colOff>
      <xdr:row>38</xdr:row>
      <xdr:rowOff>104775</xdr:rowOff>
    </xdr:to>
    <xdr:sp>
      <xdr:nvSpPr>
        <xdr:cNvPr id="37" name="Line 17"/>
        <xdr:cNvSpPr>
          <a:spLocks/>
        </xdr:cNvSpPr>
      </xdr:nvSpPr>
      <xdr:spPr>
        <a:xfrm>
          <a:off x="5867400" y="7419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45</xdr:row>
      <xdr:rowOff>104775</xdr:rowOff>
    </xdr:from>
    <xdr:to>
      <xdr:col>7</xdr:col>
      <xdr:colOff>561975</xdr:colOff>
      <xdr:row>45</xdr:row>
      <xdr:rowOff>104775</xdr:rowOff>
    </xdr:to>
    <xdr:sp>
      <xdr:nvSpPr>
        <xdr:cNvPr id="38" name="Line 18"/>
        <xdr:cNvSpPr>
          <a:spLocks/>
        </xdr:cNvSpPr>
      </xdr:nvSpPr>
      <xdr:spPr>
        <a:xfrm>
          <a:off x="5867400" y="8753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46</xdr:row>
      <xdr:rowOff>104775</xdr:rowOff>
    </xdr:from>
    <xdr:to>
      <xdr:col>7</xdr:col>
      <xdr:colOff>561975</xdr:colOff>
      <xdr:row>46</xdr:row>
      <xdr:rowOff>104775</xdr:rowOff>
    </xdr:to>
    <xdr:sp>
      <xdr:nvSpPr>
        <xdr:cNvPr id="39" name="Line 19"/>
        <xdr:cNvSpPr>
          <a:spLocks/>
        </xdr:cNvSpPr>
      </xdr:nvSpPr>
      <xdr:spPr>
        <a:xfrm>
          <a:off x="5867400" y="8943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50</xdr:row>
      <xdr:rowOff>104775</xdr:rowOff>
    </xdr:from>
    <xdr:to>
      <xdr:col>7</xdr:col>
      <xdr:colOff>561975</xdr:colOff>
      <xdr:row>50</xdr:row>
      <xdr:rowOff>104775</xdr:rowOff>
    </xdr:to>
    <xdr:sp>
      <xdr:nvSpPr>
        <xdr:cNvPr id="40" name="Line 20"/>
        <xdr:cNvSpPr>
          <a:spLocks/>
        </xdr:cNvSpPr>
      </xdr:nvSpPr>
      <xdr:spPr>
        <a:xfrm>
          <a:off x="5867400" y="97059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11</xdr:row>
      <xdr:rowOff>104775</xdr:rowOff>
    </xdr:from>
    <xdr:to>
      <xdr:col>7</xdr:col>
      <xdr:colOff>561975</xdr:colOff>
      <xdr:row>11</xdr:row>
      <xdr:rowOff>104775</xdr:rowOff>
    </xdr:to>
    <xdr:sp>
      <xdr:nvSpPr>
        <xdr:cNvPr id="41" name="Line 3"/>
        <xdr:cNvSpPr>
          <a:spLocks/>
        </xdr:cNvSpPr>
      </xdr:nvSpPr>
      <xdr:spPr>
        <a:xfrm>
          <a:off x="5867400" y="2276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11</xdr:row>
      <xdr:rowOff>104775</xdr:rowOff>
    </xdr:from>
    <xdr:to>
      <xdr:col>7</xdr:col>
      <xdr:colOff>561975</xdr:colOff>
      <xdr:row>11</xdr:row>
      <xdr:rowOff>104775</xdr:rowOff>
    </xdr:to>
    <xdr:sp>
      <xdr:nvSpPr>
        <xdr:cNvPr id="42" name="Line 3"/>
        <xdr:cNvSpPr>
          <a:spLocks/>
        </xdr:cNvSpPr>
      </xdr:nvSpPr>
      <xdr:spPr>
        <a:xfrm>
          <a:off x="5867400" y="2276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8</xdr:row>
      <xdr:rowOff>171450</xdr:rowOff>
    </xdr:from>
    <xdr:to>
      <xdr:col>12</xdr:col>
      <xdr:colOff>257175</xdr:colOff>
      <xdr:row>8</xdr:row>
      <xdr:rowOff>285750</xdr:rowOff>
    </xdr:to>
    <xdr:sp>
      <xdr:nvSpPr>
        <xdr:cNvPr id="1" name="Oval 2"/>
        <xdr:cNvSpPr>
          <a:spLocks/>
        </xdr:cNvSpPr>
      </xdr:nvSpPr>
      <xdr:spPr>
        <a:xfrm>
          <a:off x="8848725" y="2047875"/>
          <a:ext cx="1524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8</xdr:row>
      <xdr:rowOff>171450</xdr:rowOff>
    </xdr:from>
    <xdr:to>
      <xdr:col>12</xdr:col>
      <xdr:colOff>257175</xdr:colOff>
      <xdr:row>8</xdr:row>
      <xdr:rowOff>285750</xdr:rowOff>
    </xdr:to>
    <xdr:sp>
      <xdr:nvSpPr>
        <xdr:cNvPr id="1" name="Oval 1"/>
        <xdr:cNvSpPr>
          <a:spLocks/>
        </xdr:cNvSpPr>
      </xdr:nvSpPr>
      <xdr:spPr>
        <a:xfrm>
          <a:off x="8848725" y="2085975"/>
          <a:ext cx="1524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1428750</xdr:colOff>
      <xdr:row>29</xdr:row>
      <xdr:rowOff>114300</xdr:rowOff>
    </xdr:from>
    <xdr:to>
      <xdr:col>2</xdr:col>
      <xdr:colOff>1428750</xdr:colOff>
      <xdr:row>46</xdr:row>
      <xdr:rowOff>133350</xdr:rowOff>
    </xdr:to>
    <xdr:sp>
      <xdr:nvSpPr>
        <xdr:cNvPr id="1" name="Line 1"/>
        <xdr:cNvSpPr>
          <a:spLocks/>
        </xdr:cNvSpPr>
      </xdr:nvSpPr>
      <xdr:spPr>
        <a:xfrm>
          <a:off x="2771775" y="6048375"/>
          <a:ext cx="0" cy="2981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xdr:row>
      <xdr:rowOff>47625</xdr:rowOff>
    </xdr:from>
    <xdr:to>
      <xdr:col>16</xdr:col>
      <xdr:colOff>190500</xdr:colOff>
      <xdr:row>7</xdr:row>
      <xdr:rowOff>200025</xdr:rowOff>
    </xdr:to>
    <xdr:sp>
      <xdr:nvSpPr>
        <xdr:cNvPr id="1" name="Oval 1"/>
        <xdr:cNvSpPr>
          <a:spLocks/>
        </xdr:cNvSpPr>
      </xdr:nvSpPr>
      <xdr:spPr>
        <a:xfrm>
          <a:off x="7772400" y="1895475"/>
          <a:ext cx="190500"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333375</xdr:colOff>
      <xdr:row>47</xdr:row>
      <xdr:rowOff>104775</xdr:rowOff>
    </xdr:from>
    <xdr:to>
      <xdr:col>13</xdr:col>
      <xdr:colOff>180975</xdr:colOff>
      <xdr:row>47</xdr:row>
      <xdr:rowOff>257175</xdr:rowOff>
    </xdr:to>
    <xdr:sp>
      <xdr:nvSpPr>
        <xdr:cNvPr id="2" name="Oval 2"/>
        <xdr:cNvSpPr>
          <a:spLocks/>
        </xdr:cNvSpPr>
      </xdr:nvSpPr>
      <xdr:spPr>
        <a:xfrm>
          <a:off x="6353175" y="9344025"/>
          <a:ext cx="190500"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333375</xdr:colOff>
      <xdr:row>49</xdr:row>
      <xdr:rowOff>104775</xdr:rowOff>
    </xdr:from>
    <xdr:to>
      <xdr:col>13</xdr:col>
      <xdr:colOff>180975</xdr:colOff>
      <xdr:row>49</xdr:row>
      <xdr:rowOff>257175</xdr:rowOff>
    </xdr:to>
    <xdr:sp>
      <xdr:nvSpPr>
        <xdr:cNvPr id="3" name="Oval 3"/>
        <xdr:cNvSpPr>
          <a:spLocks/>
        </xdr:cNvSpPr>
      </xdr:nvSpPr>
      <xdr:spPr>
        <a:xfrm>
          <a:off x="6353175" y="9953625"/>
          <a:ext cx="190500"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xdr:row>
      <xdr:rowOff>47625</xdr:rowOff>
    </xdr:from>
    <xdr:to>
      <xdr:col>16</xdr:col>
      <xdr:colOff>190500</xdr:colOff>
      <xdr:row>7</xdr:row>
      <xdr:rowOff>200025</xdr:rowOff>
    </xdr:to>
    <xdr:sp>
      <xdr:nvSpPr>
        <xdr:cNvPr id="1" name="Oval 1"/>
        <xdr:cNvSpPr>
          <a:spLocks/>
        </xdr:cNvSpPr>
      </xdr:nvSpPr>
      <xdr:spPr>
        <a:xfrm>
          <a:off x="7772400" y="1895475"/>
          <a:ext cx="190500"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333375</xdr:colOff>
      <xdr:row>47</xdr:row>
      <xdr:rowOff>104775</xdr:rowOff>
    </xdr:from>
    <xdr:to>
      <xdr:col>13</xdr:col>
      <xdr:colOff>180975</xdr:colOff>
      <xdr:row>47</xdr:row>
      <xdr:rowOff>257175</xdr:rowOff>
    </xdr:to>
    <xdr:sp>
      <xdr:nvSpPr>
        <xdr:cNvPr id="2" name="Oval 2"/>
        <xdr:cNvSpPr>
          <a:spLocks/>
        </xdr:cNvSpPr>
      </xdr:nvSpPr>
      <xdr:spPr>
        <a:xfrm>
          <a:off x="6353175" y="9344025"/>
          <a:ext cx="190500"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333375</xdr:colOff>
      <xdr:row>49</xdr:row>
      <xdr:rowOff>104775</xdr:rowOff>
    </xdr:from>
    <xdr:to>
      <xdr:col>13</xdr:col>
      <xdr:colOff>180975</xdr:colOff>
      <xdr:row>49</xdr:row>
      <xdr:rowOff>257175</xdr:rowOff>
    </xdr:to>
    <xdr:sp>
      <xdr:nvSpPr>
        <xdr:cNvPr id="3" name="Oval 3"/>
        <xdr:cNvSpPr>
          <a:spLocks/>
        </xdr:cNvSpPr>
      </xdr:nvSpPr>
      <xdr:spPr>
        <a:xfrm>
          <a:off x="6353175" y="9953625"/>
          <a:ext cx="190500"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xdr:rowOff>
    </xdr:from>
    <xdr:to>
      <xdr:col>5</xdr:col>
      <xdr:colOff>1047750</xdr:colOff>
      <xdr:row>3</xdr:row>
      <xdr:rowOff>9525</xdr:rowOff>
    </xdr:to>
    <xdr:sp>
      <xdr:nvSpPr>
        <xdr:cNvPr id="1" name="Line 2"/>
        <xdr:cNvSpPr>
          <a:spLocks/>
        </xdr:cNvSpPr>
      </xdr:nvSpPr>
      <xdr:spPr>
        <a:xfrm>
          <a:off x="4114800" y="590550"/>
          <a:ext cx="502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1285875</xdr:colOff>
      <xdr:row>3</xdr:row>
      <xdr:rowOff>19050</xdr:rowOff>
    </xdr:from>
    <xdr:to>
      <xdr:col>9</xdr:col>
      <xdr:colOff>161925</xdr:colOff>
      <xdr:row>4</xdr:row>
      <xdr:rowOff>0</xdr:rowOff>
    </xdr:to>
    <xdr:sp>
      <xdr:nvSpPr>
        <xdr:cNvPr id="2" name="Oval 3"/>
        <xdr:cNvSpPr>
          <a:spLocks/>
        </xdr:cNvSpPr>
      </xdr:nvSpPr>
      <xdr:spPr>
        <a:xfrm>
          <a:off x="13268325" y="600075"/>
          <a:ext cx="171450"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xdr:row>
      <xdr:rowOff>0</xdr:rowOff>
    </xdr:from>
    <xdr:to>
      <xdr:col>2</xdr:col>
      <xdr:colOff>1333500</xdr:colOff>
      <xdr:row>9</xdr:row>
      <xdr:rowOff>0</xdr:rowOff>
    </xdr:to>
    <xdr:sp>
      <xdr:nvSpPr>
        <xdr:cNvPr id="1" name="テキスト 2"/>
        <xdr:cNvSpPr txBox="1">
          <a:spLocks noChangeArrowheads="1"/>
        </xdr:cNvSpPr>
      </xdr:nvSpPr>
      <xdr:spPr>
        <a:xfrm>
          <a:off x="476250" y="1800225"/>
          <a:ext cx="1295400" cy="0"/>
        </a:xfrm>
        <a:prstGeom prst="rect">
          <a:avLst/>
        </a:prstGeom>
        <a:solidFill>
          <a:srgbClr val="FFCC99"/>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工期</a:t>
          </a:r>
        </a:p>
      </xdr:txBody>
    </xdr:sp>
    <xdr:clientData/>
  </xdr:twoCellAnchor>
  <xdr:twoCellAnchor>
    <xdr:from>
      <xdr:col>2</xdr:col>
      <xdr:colOff>57150</xdr:colOff>
      <xdr:row>9</xdr:row>
      <xdr:rowOff>0</xdr:rowOff>
    </xdr:from>
    <xdr:to>
      <xdr:col>2</xdr:col>
      <xdr:colOff>1343025</xdr:colOff>
      <xdr:row>9</xdr:row>
      <xdr:rowOff>0</xdr:rowOff>
    </xdr:to>
    <xdr:sp>
      <xdr:nvSpPr>
        <xdr:cNvPr id="2" name="テキスト 3"/>
        <xdr:cNvSpPr txBox="1">
          <a:spLocks noChangeArrowheads="1"/>
        </xdr:cNvSpPr>
      </xdr:nvSpPr>
      <xdr:spPr>
        <a:xfrm>
          <a:off x="495300" y="1800225"/>
          <a:ext cx="1285875" cy="0"/>
        </a:xfrm>
        <a:prstGeom prst="rect">
          <a:avLst/>
        </a:prstGeom>
        <a:solidFill>
          <a:srgbClr val="FFCC99"/>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契約額</a:t>
          </a:r>
        </a:p>
      </xdr:txBody>
    </xdr:sp>
    <xdr:clientData/>
  </xdr:twoCellAnchor>
  <xdr:oneCellAnchor>
    <xdr:from>
      <xdr:col>2</xdr:col>
      <xdr:colOff>28575</xdr:colOff>
      <xdr:row>6</xdr:row>
      <xdr:rowOff>190500</xdr:rowOff>
    </xdr:from>
    <xdr:ext cx="1333500" cy="238125"/>
    <xdr:sp>
      <xdr:nvSpPr>
        <xdr:cNvPr id="3" name="テキスト 1"/>
        <xdr:cNvSpPr txBox="1">
          <a:spLocks noChangeArrowheads="1"/>
        </xdr:cNvSpPr>
      </xdr:nvSpPr>
      <xdr:spPr>
        <a:xfrm>
          <a:off x="466725" y="1390650"/>
          <a:ext cx="1333500" cy="238125"/>
        </a:xfrm>
        <a:prstGeom prst="rect">
          <a:avLst/>
        </a:prstGeom>
        <a:solidFill>
          <a:srgbClr val="FFCC99"/>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工事概要</a:t>
          </a:r>
        </a:p>
      </xdr:txBody>
    </xdr:sp>
    <xdr:clientData/>
  </xdr:oneCellAnchor>
  <xdr:oneCellAnchor>
    <xdr:from>
      <xdr:col>2</xdr:col>
      <xdr:colOff>28575</xdr:colOff>
      <xdr:row>10</xdr:row>
      <xdr:rowOff>66675</xdr:rowOff>
    </xdr:from>
    <xdr:ext cx="1304925" cy="276225"/>
    <xdr:sp>
      <xdr:nvSpPr>
        <xdr:cNvPr id="4" name="テキスト 1"/>
        <xdr:cNvSpPr txBox="1">
          <a:spLocks noChangeArrowheads="1"/>
        </xdr:cNvSpPr>
      </xdr:nvSpPr>
      <xdr:spPr>
        <a:xfrm>
          <a:off x="466725" y="2066925"/>
          <a:ext cx="1304925" cy="276225"/>
        </a:xfrm>
        <a:prstGeom prst="rect">
          <a:avLst/>
        </a:prstGeom>
        <a:solidFill>
          <a:srgbClr val="FFCC99"/>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請負業者</a:t>
          </a:r>
        </a:p>
      </xdr:txBody>
    </xdr:sp>
    <xdr:clientData/>
  </xdr:oneCellAnchor>
  <xdr:twoCellAnchor>
    <xdr:from>
      <xdr:col>2</xdr:col>
      <xdr:colOff>57150</xdr:colOff>
      <xdr:row>14</xdr:row>
      <xdr:rowOff>123825</xdr:rowOff>
    </xdr:from>
    <xdr:to>
      <xdr:col>2</xdr:col>
      <xdr:colOff>1343025</xdr:colOff>
      <xdr:row>15</xdr:row>
      <xdr:rowOff>114300</xdr:rowOff>
    </xdr:to>
    <xdr:sp>
      <xdr:nvSpPr>
        <xdr:cNvPr id="5" name="テキスト 2"/>
        <xdr:cNvSpPr txBox="1">
          <a:spLocks noChangeArrowheads="1"/>
        </xdr:cNvSpPr>
      </xdr:nvSpPr>
      <xdr:spPr>
        <a:xfrm>
          <a:off x="495300" y="2924175"/>
          <a:ext cx="1285875" cy="190500"/>
        </a:xfrm>
        <a:prstGeom prst="rect">
          <a:avLst/>
        </a:prstGeom>
        <a:solidFill>
          <a:srgbClr val="FFCC99"/>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工期</a:t>
          </a:r>
        </a:p>
      </xdr:txBody>
    </xdr:sp>
    <xdr:clientData/>
  </xdr:twoCellAnchor>
  <xdr:twoCellAnchor>
    <xdr:from>
      <xdr:col>2</xdr:col>
      <xdr:colOff>47625</xdr:colOff>
      <xdr:row>17</xdr:row>
      <xdr:rowOff>142875</xdr:rowOff>
    </xdr:from>
    <xdr:to>
      <xdr:col>2</xdr:col>
      <xdr:colOff>1343025</xdr:colOff>
      <xdr:row>19</xdr:row>
      <xdr:rowOff>28575</xdr:rowOff>
    </xdr:to>
    <xdr:sp>
      <xdr:nvSpPr>
        <xdr:cNvPr id="6" name="テキスト 3"/>
        <xdr:cNvSpPr txBox="1">
          <a:spLocks noChangeArrowheads="1"/>
        </xdr:cNvSpPr>
      </xdr:nvSpPr>
      <xdr:spPr>
        <a:xfrm>
          <a:off x="485775" y="3524250"/>
          <a:ext cx="1295400" cy="266700"/>
        </a:xfrm>
        <a:prstGeom prst="rect">
          <a:avLst/>
        </a:prstGeom>
        <a:solidFill>
          <a:srgbClr val="FFCC99"/>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契約額</a:t>
          </a:r>
        </a:p>
      </xdr:txBody>
    </xdr:sp>
    <xdr:clientData/>
  </xdr:twoCellAnchor>
  <xdr:twoCellAnchor>
    <xdr:from>
      <xdr:col>2</xdr:col>
      <xdr:colOff>38100</xdr:colOff>
      <xdr:row>20</xdr:row>
      <xdr:rowOff>57150</xdr:rowOff>
    </xdr:from>
    <xdr:to>
      <xdr:col>2</xdr:col>
      <xdr:colOff>1362075</xdr:colOff>
      <xdr:row>21</xdr:row>
      <xdr:rowOff>95250</xdr:rowOff>
    </xdr:to>
    <xdr:sp>
      <xdr:nvSpPr>
        <xdr:cNvPr id="7" name="テキスト 16"/>
        <xdr:cNvSpPr txBox="1">
          <a:spLocks noChangeArrowheads="1"/>
        </xdr:cNvSpPr>
      </xdr:nvSpPr>
      <xdr:spPr>
        <a:xfrm>
          <a:off x="476250" y="4010025"/>
          <a:ext cx="1333500" cy="228600"/>
        </a:xfrm>
        <a:prstGeom prst="rect">
          <a:avLst/>
        </a:prstGeom>
        <a:solidFill>
          <a:srgbClr val="FFCC99"/>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検査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12</xdr:row>
      <xdr:rowOff>114300</xdr:rowOff>
    </xdr:from>
    <xdr:to>
      <xdr:col>14</xdr:col>
      <xdr:colOff>361950</xdr:colOff>
      <xdr:row>12</xdr:row>
      <xdr:rowOff>266700</xdr:rowOff>
    </xdr:to>
    <xdr:sp>
      <xdr:nvSpPr>
        <xdr:cNvPr id="1" name="Oval 1"/>
        <xdr:cNvSpPr>
          <a:spLocks/>
        </xdr:cNvSpPr>
      </xdr:nvSpPr>
      <xdr:spPr>
        <a:xfrm>
          <a:off x="7943850" y="3343275"/>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180975</xdr:colOff>
      <xdr:row>12</xdr:row>
      <xdr:rowOff>114300</xdr:rowOff>
    </xdr:from>
    <xdr:to>
      <xdr:col>14</xdr:col>
      <xdr:colOff>361950</xdr:colOff>
      <xdr:row>12</xdr:row>
      <xdr:rowOff>266700</xdr:rowOff>
    </xdr:to>
    <xdr:sp>
      <xdr:nvSpPr>
        <xdr:cNvPr id="2" name="Oval 1"/>
        <xdr:cNvSpPr>
          <a:spLocks/>
        </xdr:cNvSpPr>
      </xdr:nvSpPr>
      <xdr:spPr>
        <a:xfrm>
          <a:off x="7943850" y="3343275"/>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180975</xdr:colOff>
      <xdr:row>12</xdr:row>
      <xdr:rowOff>114300</xdr:rowOff>
    </xdr:from>
    <xdr:to>
      <xdr:col>14</xdr:col>
      <xdr:colOff>361950</xdr:colOff>
      <xdr:row>12</xdr:row>
      <xdr:rowOff>266700</xdr:rowOff>
    </xdr:to>
    <xdr:sp>
      <xdr:nvSpPr>
        <xdr:cNvPr id="3" name="Oval 1"/>
        <xdr:cNvSpPr>
          <a:spLocks/>
        </xdr:cNvSpPr>
      </xdr:nvSpPr>
      <xdr:spPr>
        <a:xfrm>
          <a:off x="7943850" y="3343275"/>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12</xdr:row>
      <xdr:rowOff>104775</xdr:rowOff>
    </xdr:from>
    <xdr:to>
      <xdr:col>14</xdr:col>
      <xdr:colOff>361950</xdr:colOff>
      <xdr:row>12</xdr:row>
      <xdr:rowOff>257175</xdr:rowOff>
    </xdr:to>
    <xdr:sp>
      <xdr:nvSpPr>
        <xdr:cNvPr id="1" name="Oval 1"/>
        <xdr:cNvSpPr>
          <a:spLocks/>
        </xdr:cNvSpPr>
      </xdr:nvSpPr>
      <xdr:spPr>
        <a:xfrm>
          <a:off x="7924800" y="3371850"/>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180975</xdr:colOff>
      <xdr:row>12</xdr:row>
      <xdr:rowOff>104775</xdr:rowOff>
    </xdr:from>
    <xdr:to>
      <xdr:col>14</xdr:col>
      <xdr:colOff>361950</xdr:colOff>
      <xdr:row>12</xdr:row>
      <xdr:rowOff>257175</xdr:rowOff>
    </xdr:to>
    <xdr:sp>
      <xdr:nvSpPr>
        <xdr:cNvPr id="2" name="Oval 1"/>
        <xdr:cNvSpPr>
          <a:spLocks/>
        </xdr:cNvSpPr>
      </xdr:nvSpPr>
      <xdr:spPr>
        <a:xfrm>
          <a:off x="7924800" y="3371850"/>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180975</xdr:colOff>
      <xdr:row>12</xdr:row>
      <xdr:rowOff>104775</xdr:rowOff>
    </xdr:from>
    <xdr:to>
      <xdr:col>14</xdr:col>
      <xdr:colOff>361950</xdr:colOff>
      <xdr:row>12</xdr:row>
      <xdr:rowOff>257175</xdr:rowOff>
    </xdr:to>
    <xdr:sp>
      <xdr:nvSpPr>
        <xdr:cNvPr id="3" name="Oval 1"/>
        <xdr:cNvSpPr>
          <a:spLocks/>
        </xdr:cNvSpPr>
      </xdr:nvSpPr>
      <xdr:spPr>
        <a:xfrm>
          <a:off x="7924800" y="3371850"/>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180975</xdr:colOff>
      <xdr:row>12</xdr:row>
      <xdr:rowOff>104775</xdr:rowOff>
    </xdr:from>
    <xdr:to>
      <xdr:col>14</xdr:col>
      <xdr:colOff>361950</xdr:colOff>
      <xdr:row>12</xdr:row>
      <xdr:rowOff>257175</xdr:rowOff>
    </xdr:to>
    <xdr:sp>
      <xdr:nvSpPr>
        <xdr:cNvPr id="4" name="Oval 1"/>
        <xdr:cNvSpPr>
          <a:spLocks/>
        </xdr:cNvSpPr>
      </xdr:nvSpPr>
      <xdr:spPr>
        <a:xfrm>
          <a:off x="7924800" y="3371850"/>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18</xdr:row>
      <xdr:rowOff>114300</xdr:rowOff>
    </xdr:from>
    <xdr:to>
      <xdr:col>13</xdr:col>
      <xdr:colOff>190500</xdr:colOff>
      <xdr:row>18</xdr:row>
      <xdr:rowOff>257175</xdr:rowOff>
    </xdr:to>
    <xdr:sp>
      <xdr:nvSpPr>
        <xdr:cNvPr id="1" name="Oval 1"/>
        <xdr:cNvSpPr>
          <a:spLocks/>
        </xdr:cNvSpPr>
      </xdr:nvSpPr>
      <xdr:spPr>
        <a:xfrm>
          <a:off x="6819900" y="8115300"/>
          <a:ext cx="190500"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7</xdr:row>
      <xdr:rowOff>533400</xdr:rowOff>
    </xdr:from>
    <xdr:to>
      <xdr:col>14</xdr:col>
      <xdr:colOff>0</xdr:colOff>
      <xdr:row>13</xdr:row>
      <xdr:rowOff>0</xdr:rowOff>
    </xdr:to>
    <xdr:sp>
      <xdr:nvSpPr>
        <xdr:cNvPr id="2" name="Line 6"/>
        <xdr:cNvSpPr>
          <a:spLocks/>
        </xdr:cNvSpPr>
      </xdr:nvSpPr>
      <xdr:spPr>
        <a:xfrm flipV="1">
          <a:off x="7448550" y="3371850"/>
          <a:ext cx="0" cy="2724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7</xdr:row>
      <xdr:rowOff>523875</xdr:rowOff>
    </xdr:from>
    <xdr:to>
      <xdr:col>13</xdr:col>
      <xdr:colOff>0</xdr:colOff>
      <xdr:row>13</xdr:row>
      <xdr:rowOff>0</xdr:rowOff>
    </xdr:to>
    <xdr:sp>
      <xdr:nvSpPr>
        <xdr:cNvPr id="3" name="Line 7"/>
        <xdr:cNvSpPr>
          <a:spLocks/>
        </xdr:cNvSpPr>
      </xdr:nvSpPr>
      <xdr:spPr>
        <a:xfrm flipV="1">
          <a:off x="6819900" y="3362325"/>
          <a:ext cx="0" cy="2733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7</xdr:row>
      <xdr:rowOff>533400</xdr:rowOff>
    </xdr:from>
    <xdr:to>
      <xdr:col>12</xdr:col>
      <xdr:colOff>0</xdr:colOff>
      <xdr:row>13</xdr:row>
      <xdr:rowOff>0</xdr:rowOff>
    </xdr:to>
    <xdr:sp>
      <xdr:nvSpPr>
        <xdr:cNvPr id="4" name="Line 8"/>
        <xdr:cNvSpPr>
          <a:spLocks/>
        </xdr:cNvSpPr>
      </xdr:nvSpPr>
      <xdr:spPr>
        <a:xfrm flipV="1">
          <a:off x="6191250" y="337185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8</xdr:row>
      <xdr:rowOff>0</xdr:rowOff>
    </xdr:from>
    <xdr:to>
      <xdr:col>11</xdr:col>
      <xdr:colOff>0</xdr:colOff>
      <xdr:row>13</xdr:row>
      <xdr:rowOff>9525</xdr:rowOff>
    </xdr:to>
    <xdr:sp>
      <xdr:nvSpPr>
        <xdr:cNvPr id="5" name="Line 9"/>
        <xdr:cNvSpPr>
          <a:spLocks/>
        </xdr:cNvSpPr>
      </xdr:nvSpPr>
      <xdr:spPr>
        <a:xfrm flipV="1">
          <a:off x="5562600" y="3381375"/>
          <a:ext cx="0" cy="2724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7</xdr:row>
      <xdr:rowOff>533400</xdr:rowOff>
    </xdr:from>
    <xdr:to>
      <xdr:col>9</xdr:col>
      <xdr:colOff>0</xdr:colOff>
      <xdr:row>13</xdr:row>
      <xdr:rowOff>0</xdr:rowOff>
    </xdr:to>
    <xdr:sp>
      <xdr:nvSpPr>
        <xdr:cNvPr id="6" name="Line 10"/>
        <xdr:cNvSpPr>
          <a:spLocks/>
        </xdr:cNvSpPr>
      </xdr:nvSpPr>
      <xdr:spPr>
        <a:xfrm flipV="1">
          <a:off x="4876800" y="3371850"/>
          <a:ext cx="0" cy="2724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7</xdr:row>
      <xdr:rowOff>533400</xdr:rowOff>
    </xdr:from>
    <xdr:to>
      <xdr:col>6</xdr:col>
      <xdr:colOff>0</xdr:colOff>
      <xdr:row>13</xdr:row>
      <xdr:rowOff>0</xdr:rowOff>
    </xdr:to>
    <xdr:sp>
      <xdr:nvSpPr>
        <xdr:cNvPr id="7" name="Line 11"/>
        <xdr:cNvSpPr>
          <a:spLocks/>
        </xdr:cNvSpPr>
      </xdr:nvSpPr>
      <xdr:spPr>
        <a:xfrm flipV="1">
          <a:off x="3562350" y="3371850"/>
          <a:ext cx="0" cy="2724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7</xdr:row>
      <xdr:rowOff>533400</xdr:rowOff>
    </xdr:from>
    <xdr:to>
      <xdr:col>5</xdr:col>
      <xdr:colOff>0</xdr:colOff>
      <xdr:row>13</xdr:row>
      <xdr:rowOff>0</xdr:rowOff>
    </xdr:to>
    <xdr:sp>
      <xdr:nvSpPr>
        <xdr:cNvPr id="8" name="Line 12"/>
        <xdr:cNvSpPr>
          <a:spLocks/>
        </xdr:cNvSpPr>
      </xdr:nvSpPr>
      <xdr:spPr>
        <a:xfrm flipV="1">
          <a:off x="2933700" y="3371850"/>
          <a:ext cx="0" cy="2724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7</xdr:row>
      <xdr:rowOff>533400</xdr:rowOff>
    </xdr:from>
    <xdr:to>
      <xdr:col>4</xdr:col>
      <xdr:colOff>0</xdr:colOff>
      <xdr:row>13</xdr:row>
      <xdr:rowOff>0</xdr:rowOff>
    </xdr:to>
    <xdr:sp>
      <xdr:nvSpPr>
        <xdr:cNvPr id="9" name="Line 13"/>
        <xdr:cNvSpPr>
          <a:spLocks/>
        </xdr:cNvSpPr>
      </xdr:nvSpPr>
      <xdr:spPr>
        <a:xfrm flipV="1">
          <a:off x="2305050" y="3371850"/>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7</xdr:row>
      <xdr:rowOff>523875</xdr:rowOff>
    </xdr:from>
    <xdr:to>
      <xdr:col>7</xdr:col>
      <xdr:colOff>0</xdr:colOff>
      <xdr:row>12</xdr:row>
      <xdr:rowOff>533400</xdr:rowOff>
    </xdr:to>
    <xdr:sp>
      <xdr:nvSpPr>
        <xdr:cNvPr id="10" name="Line 14"/>
        <xdr:cNvSpPr>
          <a:spLocks/>
        </xdr:cNvSpPr>
      </xdr:nvSpPr>
      <xdr:spPr>
        <a:xfrm flipV="1">
          <a:off x="4191000" y="33623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xdr:row>
      <xdr:rowOff>0</xdr:rowOff>
    </xdr:from>
    <xdr:to>
      <xdr:col>15</xdr:col>
      <xdr:colOff>361950</xdr:colOff>
      <xdr:row>3</xdr:row>
      <xdr:rowOff>0</xdr:rowOff>
    </xdr:to>
    <xdr:sp>
      <xdr:nvSpPr>
        <xdr:cNvPr id="1" name="Oval 1"/>
        <xdr:cNvSpPr>
          <a:spLocks/>
        </xdr:cNvSpPr>
      </xdr:nvSpPr>
      <xdr:spPr>
        <a:xfrm>
          <a:off x="8343900" y="1219200"/>
          <a:ext cx="180975"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523875</xdr:colOff>
      <xdr:row>23</xdr:row>
      <xdr:rowOff>76200</xdr:rowOff>
    </xdr:from>
    <xdr:to>
      <xdr:col>14</xdr:col>
      <xdr:colOff>704850</xdr:colOff>
      <xdr:row>23</xdr:row>
      <xdr:rowOff>228600</xdr:rowOff>
    </xdr:to>
    <xdr:sp>
      <xdr:nvSpPr>
        <xdr:cNvPr id="2" name="Oval 2"/>
        <xdr:cNvSpPr>
          <a:spLocks/>
        </xdr:cNvSpPr>
      </xdr:nvSpPr>
      <xdr:spPr>
        <a:xfrm>
          <a:off x="7448550" y="7715250"/>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12</xdr:row>
      <xdr:rowOff>104775</xdr:rowOff>
    </xdr:from>
    <xdr:to>
      <xdr:col>14</xdr:col>
      <xdr:colOff>361950</xdr:colOff>
      <xdr:row>12</xdr:row>
      <xdr:rowOff>257175</xdr:rowOff>
    </xdr:to>
    <xdr:sp>
      <xdr:nvSpPr>
        <xdr:cNvPr id="1" name="Oval 1"/>
        <xdr:cNvSpPr>
          <a:spLocks/>
        </xdr:cNvSpPr>
      </xdr:nvSpPr>
      <xdr:spPr>
        <a:xfrm>
          <a:off x="7934325" y="3352800"/>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180975</xdr:colOff>
      <xdr:row>12</xdr:row>
      <xdr:rowOff>104775</xdr:rowOff>
    </xdr:from>
    <xdr:to>
      <xdr:col>14</xdr:col>
      <xdr:colOff>361950</xdr:colOff>
      <xdr:row>12</xdr:row>
      <xdr:rowOff>257175</xdr:rowOff>
    </xdr:to>
    <xdr:sp>
      <xdr:nvSpPr>
        <xdr:cNvPr id="2" name="Oval 1"/>
        <xdr:cNvSpPr>
          <a:spLocks/>
        </xdr:cNvSpPr>
      </xdr:nvSpPr>
      <xdr:spPr>
        <a:xfrm>
          <a:off x="7934325" y="3352800"/>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180975</xdr:colOff>
      <xdr:row>12</xdr:row>
      <xdr:rowOff>104775</xdr:rowOff>
    </xdr:from>
    <xdr:to>
      <xdr:col>14</xdr:col>
      <xdr:colOff>361950</xdr:colOff>
      <xdr:row>12</xdr:row>
      <xdr:rowOff>257175</xdr:rowOff>
    </xdr:to>
    <xdr:sp>
      <xdr:nvSpPr>
        <xdr:cNvPr id="3" name="Oval 1"/>
        <xdr:cNvSpPr>
          <a:spLocks/>
        </xdr:cNvSpPr>
      </xdr:nvSpPr>
      <xdr:spPr>
        <a:xfrm>
          <a:off x="7934325" y="3352800"/>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704850</xdr:colOff>
      <xdr:row>12</xdr:row>
      <xdr:rowOff>104775</xdr:rowOff>
    </xdr:from>
    <xdr:to>
      <xdr:col>14</xdr:col>
      <xdr:colOff>885825</xdr:colOff>
      <xdr:row>12</xdr:row>
      <xdr:rowOff>257175</xdr:rowOff>
    </xdr:to>
    <xdr:sp>
      <xdr:nvSpPr>
        <xdr:cNvPr id="1" name="Oval 1"/>
        <xdr:cNvSpPr>
          <a:spLocks/>
        </xdr:cNvSpPr>
      </xdr:nvSpPr>
      <xdr:spPr>
        <a:xfrm>
          <a:off x="7972425" y="3400425"/>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704850</xdr:colOff>
      <xdr:row>12</xdr:row>
      <xdr:rowOff>104775</xdr:rowOff>
    </xdr:from>
    <xdr:to>
      <xdr:col>14</xdr:col>
      <xdr:colOff>885825</xdr:colOff>
      <xdr:row>12</xdr:row>
      <xdr:rowOff>257175</xdr:rowOff>
    </xdr:to>
    <xdr:sp>
      <xdr:nvSpPr>
        <xdr:cNvPr id="2" name="Oval 1"/>
        <xdr:cNvSpPr>
          <a:spLocks/>
        </xdr:cNvSpPr>
      </xdr:nvSpPr>
      <xdr:spPr>
        <a:xfrm>
          <a:off x="7972425" y="3400425"/>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704850</xdr:colOff>
      <xdr:row>12</xdr:row>
      <xdr:rowOff>104775</xdr:rowOff>
    </xdr:from>
    <xdr:to>
      <xdr:col>14</xdr:col>
      <xdr:colOff>885825</xdr:colOff>
      <xdr:row>12</xdr:row>
      <xdr:rowOff>257175</xdr:rowOff>
    </xdr:to>
    <xdr:sp>
      <xdr:nvSpPr>
        <xdr:cNvPr id="3" name="Oval 1"/>
        <xdr:cNvSpPr>
          <a:spLocks/>
        </xdr:cNvSpPr>
      </xdr:nvSpPr>
      <xdr:spPr>
        <a:xfrm>
          <a:off x="7972425" y="3400425"/>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6</xdr:row>
      <xdr:rowOff>47625</xdr:rowOff>
    </xdr:from>
    <xdr:to>
      <xdr:col>16</xdr:col>
      <xdr:colOff>190500</xdr:colOff>
      <xdr:row>6</xdr:row>
      <xdr:rowOff>200025</xdr:rowOff>
    </xdr:to>
    <xdr:sp>
      <xdr:nvSpPr>
        <xdr:cNvPr id="1" name="Oval 1"/>
        <xdr:cNvSpPr>
          <a:spLocks/>
        </xdr:cNvSpPr>
      </xdr:nvSpPr>
      <xdr:spPr>
        <a:xfrm>
          <a:off x="7829550" y="1752600"/>
          <a:ext cx="190500"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24</xdr:row>
      <xdr:rowOff>142875</xdr:rowOff>
    </xdr:from>
    <xdr:to>
      <xdr:col>13</xdr:col>
      <xdr:colOff>190500</xdr:colOff>
      <xdr:row>24</xdr:row>
      <xdr:rowOff>295275</xdr:rowOff>
    </xdr:to>
    <xdr:sp>
      <xdr:nvSpPr>
        <xdr:cNvPr id="2" name="Oval 2"/>
        <xdr:cNvSpPr>
          <a:spLocks/>
        </xdr:cNvSpPr>
      </xdr:nvSpPr>
      <xdr:spPr>
        <a:xfrm>
          <a:off x="6467475" y="8686800"/>
          <a:ext cx="190500"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26</xdr:row>
      <xdr:rowOff>142875</xdr:rowOff>
    </xdr:from>
    <xdr:to>
      <xdr:col>13</xdr:col>
      <xdr:colOff>190500</xdr:colOff>
      <xdr:row>26</xdr:row>
      <xdr:rowOff>295275</xdr:rowOff>
    </xdr:to>
    <xdr:sp>
      <xdr:nvSpPr>
        <xdr:cNvPr id="3" name="Oval 3"/>
        <xdr:cNvSpPr>
          <a:spLocks/>
        </xdr:cNvSpPr>
      </xdr:nvSpPr>
      <xdr:spPr>
        <a:xfrm>
          <a:off x="6467475" y="9372600"/>
          <a:ext cx="190500"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21407;&#26412;&#38306;&#20418;\&#24037;&#21209;\&#37096;&#2086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21407;&#26412;&#38306;&#20418;\&#24037;&#21209;\&#29575;&#35336;&#31639;9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38651;&#26609;&#31227;&#35373;&#30003;&#35531;&#26360;&#12288;&#65297;&#65297;&#65293;&#653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ﾃﾞｰﾀ入力.X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率計算96"/>
    </sheetNames>
    <definedNames>
      <definedName name="Record2"/>
      <definedName name="Record3"/>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電柱移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J12"/>
  <sheetViews>
    <sheetView tabSelected="1" zoomScalePageLayoutView="0" workbookViewId="0" topLeftCell="A1">
      <selection activeCell="I34" activeCellId="1" sqref="A1:J1 I34"/>
    </sheetView>
  </sheetViews>
  <sheetFormatPr defaultColWidth="8.796875" defaultRowHeight="14.25"/>
  <cols>
    <col min="1" max="16384" width="9" style="221" customWidth="1"/>
  </cols>
  <sheetData>
    <row r="1" spans="1:10" ht="32.25" customHeight="1">
      <c r="A1" s="371" t="s">
        <v>278</v>
      </c>
      <c r="B1" s="372"/>
      <c r="C1" s="372"/>
      <c r="D1" s="372"/>
      <c r="E1" s="372"/>
      <c r="F1" s="372"/>
      <c r="G1" s="372"/>
      <c r="H1" s="372"/>
      <c r="I1" s="372"/>
      <c r="J1" s="372"/>
    </row>
    <row r="2" ht="19.5" customHeight="1"/>
    <row r="3" ht="19.5" customHeight="1">
      <c r="A3" s="221" t="s">
        <v>279</v>
      </c>
    </row>
    <row r="4" ht="19.5" customHeight="1">
      <c r="A4" s="221" t="s">
        <v>282</v>
      </c>
    </row>
    <row r="5" ht="19.5" customHeight="1"/>
    <row r="6" ht="19.5" customHeight="1">
      <c r="A6" s="221" t="s">
        <v>277</v>
      </c>
    </row>
    <row r="7" ht="19.5" customHeight="1"/>
    <row r="8" spans="1:10" ht="19.5" customHeight="1">
      <c r="A8" s="335" t="s">
        <v>353</v>
      </c>
      <c r="B8" s="256"/>
      <c r="C8" s="256"/>
      <c r="D8" s="256"/>
      <c r="E8" s="256"/>
      <c r="F8" s="256"/>
      <c r="G8" s="256"/>
      <c r="H8" s="256"/>
      <c r="I8" s="256"/>
      <c r="J8" s="256"/>
    </row>
    <row r="9" ht="19.5" customHeight="1"/>
    <row r="10" ht="19.5" customHeight="1">
      <c r="A10" s="221" t="s">
        <v>283</v>
      </c>
    </row>
    <row r="11" ht="19.5" customHeight="1"/>
    <row r="12" ht="19.5" customHeight="1">
      <c r="A12" s="221" t="s">
        <v>281</v>
      </c>
    </row>
    <row r="13" ht="19.5" customHeight="1"/>
  </sheetData>
  <sheetProtection/>
  <mergeCells count="1">
    <mergeCell ref="A1:J1"/>
  </mergeCells>
  <printOptions/>
  <pageMargins left="0.3937007874015748" right="0.3937007874015748" top="0.7874015748031497" bottom="0.7874015748031497" header="0.5118110236220472" footer="0.5118110236220472"/>
  <pageSetup horizontalDpi="360" verticalDpi="36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Q27"/>
  <sheetViews>
    <sheetView view="pageBreakPreview" zoomScale="60" zoomScalePageLayoutView="0" workbookViewId="0" topLeftCell="A1">
      <selection activeCell="U11" sqref="U10:U11"/>
    </sheetView>
  </sheetViews>
  <sheetFormatPr defaultColWidth="8.796875" defaultRowHeight="14.25"/>
  <cols>
    <col min="1" max="1" width="2.09765625" style="2" customWidth="1"/>
    <col min="2" max="2" width="9.09765625" style="2" customWidth="1"/>
    <col min="3" max="3" width="2.59765625" style="2" customWidth="1"/>
    <col min="4" max="4" width="2.09765625" style="2" customWidth="1"/>
    <col min="5" max="5" width="11.09765625" style="2" customWidth="1"/>
    <col min="6" max="6" width="7.8984375" style="2" customWidth="1"/>
    <col min="7" max="7" width="2.09765625" style="2" customWidth="1"/>
    <col min="8" max="8" width="9.3984375" style="2" customWidth="1"/>
    <col min="9" max="9" width="5.09765625" style="2" customWidth="1"/>
    <col min="10" max="10" width="2.59765625" style="2" customWidth="1"/>
    <col min="11" max="11" width="5.09765625" style="2" customWidth="1"/>
    <col min="12" max="12" width="5.59765625" style="2" customWidth="1"/>
    <col min="13" max="13" width="3.09765625" style="2" customWidth="1"/>
    <col min="14" max="14" width="5.59765625" style="2" customWidth="1"/>
    <col min="15" max="15" width="3.09765625" style="2" customWidth="1"/>
    <col min="16" max="16" width="5.59765625" style="2" customWidth="1"/>
    <col min="17" max="17" width="3.09765625" style="2" customWidth="1"/>
    <col min="18" max="16384" width="9" style="2" customWidth="1"/>
  </cols>
  <sheetData>
    <row r="1" spans="1:17" ht="35.25" customHeight="1">
      <c r="A1" s="465" t="s">
        <v>103</v>
      </c>
      <c r="B1" s="465"/>
      <c r="C1" s="465"/>
      <c r="D1" s="465"/>
      <c r="E1" s="465"/>
      <c r="F1" s="465"/>
      <c r="G1" s="465"/>
      <c r="H1" s="465"/>
      <c r="I1" s="465"/>
      <c r="J1" s="465"/>
      <c r="K1" s="465"/>
      <c r="L1" s="465"/>
      <c r="M1" s="465"/>
      <c r="N1" s="465"/>
      <c r="O1" s="465"/>
      <c r="P1" s="465"/>
      <c r="Q1" s="465"/>
    </row>
    <row r="2" spans="11:17" ht="21.75" customHeight="1">
      <c r="K2" s="2" t="s">
        <v>89</v>
      </c>
      <c r="L2" s="86"/>
      <c r="M2" s="2" t="s">
        <v>90</v>
      </c>
      <c r="N2" s="86"/>
      <c r="O2" s="2" t="s">
        <v>91</v>
      </c>
      <c r="P2" s="86"/>
      <c r="Q2" s="2" t="s">
        <v>92</v>
      </c>
    </row>
    <row r="3" spans="1:5" ht="21.75" customHeight="1">
      <c r="A3" s="462" t="s">
        <v>367</v>
      </c>
      <c r="B3" s="462"/>
      <c r="C3" s="462"/>
      <c r="D3" s="440" t="s">
        <v>364</v>
      </c>
      <c r="E3" s="440"/>
    </row>
    <row r="4" ht="21.75" customHeight="1"/>
    <row r="5" spans="8:17" ht="21.75" customHeight="1">
      <c r="H5" s="442" t="s">
        <v>101</v>
      </c>
      <c r="I5" s="443"/>
      <c r="J5" s="64"/>
      <c r="K5" s="466" t="str">
        <f>'概要(データ)'!E10</f>
        <v>〇〇〇〇〇〇〇〇〇〇</v>
      </c>
      <c r="L5" s="466"/>
      <c r="M5" s="466"/>
      <c r="N5" s="466"/>
      <c r="O5" s="466"/>
      <c r="P5" s="466"/>
      <c r="Q5" s="466"/>
    </row>
    <row r="6" spans="8:17" ht="12" customHeight="1">
      <c r="H6" s="3"/>
      <c r="I6" s="4"/>
      <c r="J6" s="4"/>
      <c r="K6" s="3"/>
      <c r="L6" s="3"/>
      <c r="M6" s="3"/>
      <c r="N6" s="3"/>
      <c r="O6" s="3"/>
      <c r="P6" s="3"/>
      <c r="Q6" s="3"/>
    </row>
    <row r="7" spans="8:17" ht="21.75" customHeight="1">
      <c r="H7" s="468" t="s">
        <v>354</v>
      </c>
      <c r="I7" s="468"/>
      <c r="J7" s="468"/>
      <c r="K7" s="472" t="str">
        <f>'概要(データ)'!E13</f>
        <v>〇〇〇〇〇</v>
      </c>
      <c r="L7" s="472"/>
      <c r="M7" s="472"/>
      <c r="N7" s="472"/>
      <c r="O7" s="472"/>
      <c r="P7" s="472"/>
      <c r="Q7" s="82" t="s">
        <v>99</v>
      </c>
    </row>
    <row r="8" ht="7.5" customHeight="1"/>
    <row r="9" ht="21.75" customHeight="1">
      <c r="B9" s="3" t="s">
        <v>93</v>
      </c>
    </row>
    <row r="10" spans="1:17" ht="34.5" customHeight="1">
      <c r="A10" s="74"/>
      <c r="B10" s="464" t="s">
        <v>94</v>
      </c>
      <c r="C10" s="464"/>
      <c r="D10" s="75"/>
      <c r="E10" s="88" t="str">
        <f>"　　"&amp;'概要(データ)'!E7</f>
        <v>　　○〇〇〇〇〇〇〇〇〇○工事</v>
      </c>
      <c r="F10" s="87"/>
      <c r="G10" s="87"/>
      <c r="H10" s="87"/>
      <c r="I10" s="87"/>
      <c r="J10" s="87"/>
      <c r="K10" s="87"/>
      <c r="L10" s="87"/>
      <c r="M10" s="87"/>
      <c r="N10" s="87"/>
      <c r="O10" s="87"/>
      <c r="P10" s="87"/>
      <c r="Q10" s="89"/>
    </row>
    <row r="11" spans="1:17" ht="34.5" customHeight="1">
      <c r="A11" s="74"/>
      <c r="B11" s="464" t="s">
        <v>95</v>
      </c>
      <c r="C11" s="464"/>
      <c r="D11" s="75"/>
      <c r="F11" s="464" t="str">
        <f>'概要(データ)'!F9</f>
        <v>土浦市　神立中央二丁目　地内</v>
      </c>
      <c r="G11" s="467"/>
      <c r="H11" s="467"/>
      <c r="I11" s="467"/>
      <c r="J11" s="467"/>
      <c r="K11" s="467"/>
      <c r="L11" s="90"/>
      <c r="M11" s="90"/>
      <c r="N11" s="87"/>
      <c r="O11" s="87"/>
      <c r="P11" s="87"/>
      <c r="Q11" s="89"/>
    </row>
    <row r="12" spans="1:17" ht="34.5" customHeight="1">
      <c r="A12" s="76"/>
      <c r="B12" s="469" t="s">
        <v>96</v>
      </c>
      <c r="C12" s="469"/>
      <c r="D12" s="77"/>
      <c r="E12" s="476"/>
      <c r="F12" s="477"/>
      <c r="G12" s="477"/>
      <c r="H12" s="477"/>
      <c r="I12" s="477"/>
      <c r="J12" s="477"/>
      <c r="K12" s="477"/>
      <c r="L12" s="477"/>
      <c r="M12" s="477"/>
      <c r="N12" s="477"/>
      <c r="O12" s="477"/>
      <c r="P12" s="477"/>
      <c r="Q12" s="478"/>
    </row>
    <row r="13" spans="1:17" ht="34.5" customHeight="1">
      <c r="A13" s="78"/>
      <c r="B13" s="470"/>
      <c r="C13" s="470"/>
      <c r="D13" s="79"/>
      <c r="E13" s="473"/>
      <c r="F13" s="474"/>
      <c r="G13" s="474"/>
      <c r="H13" s="474"/>
      <c r="I13" s="474"/>
      <c r="J13" s="474"/>
      <c r="K13" s="474"/>
      <c r="L13" s="474"/>
      <c r="M13" s="474"/>
      <c r="N13" s="474"/>
      <c r="O13" s="474"/>
      <c r="P13" s="474"/>
      <c r="Q13" s="475"/>
    </row>
    <row r="14" spans="1:17" ht="34.5" customHeight="1">
      <c r="A14" s="78"/>
      <c r="B14" s="470"/>
      <c r="C14" s="470"/>
      <c r="D14" s="79"/>
      <c r="E14" s="473"/>
      <c r="F14" s="474"/>
      <c r="G14" s="474"/>
      <c r="H14" s="474"/>
      <c r="I14" s="474"/>
      <c r="J14" s="474"/>
      <c r="K14" s="474"/>
      <c r="L14" s="474"/>
      <c r="M14" s="474"/>
      <c r="N14" s="474"/>
      <c r="O14" s="474"/>
      <c r="P14" s="474"/>
      <c r="Q14" s="475"/>
    </row>
    <row r="15" spans="1:17" ht="34.5" customHeight="1">
      <c r="A15" s="78"/>
      <c r="B15" s="470"/>
      <c r="C15" s="470"/>
      <c r="D15" s="79"/>
      <c r="E15" s="473"/>
      <c r="F15" s="474"/>
      <c r="G15" s="474"/>
      <c r="H15" s="474"/>
      <c r="I15" s="474"/>
      <c r="J15" s="474"/>
      <c r="K15" s="474"/>
      <c r="L15" s="474"/>
      <c r="M15" s="474"/>
      <c r="N15" s="474"/>
      <c r="O15" s="474"/>
      <c r="P15" s="474"/>
      <c r="Q15" s="475"/>
    </row>
    <row r="16" spans="1:17" ht="34.5" customHeight="1">
      <c r="A16" s="78"/>
      <c r="B16" s="470"/>
      <c r="C16" s="470"/>
      <c r="D16" s="79"/>
      <c r="E16" s="473"/>
      <c r="F16" s="474"/>
      <c r="G16" s="474"/>
      <c r="H16" s="474"/>
      <c r="I16" s="474"/>
      <c r="J16" s="474"/>
      <c r="K16" s="474"/>
      <c r="L16" s="474"/>
      <c r="M16" s="474"/>
      <c r="N16" s="474"/>
      <c r="O16" s="474"/>
      <c r="P16" s="474"/>
      <c r="Q16" s="475"/>
    </row>
    <row r="17" spans="1:17" ht="34.5" customHeight="1">
      <c r="A17" s="78"/>
      <c r="B17" s="470"/>
      <c r="C17" s="470"/>
      <c r="D17" s="79"/>
      <c r="E17" s="473"/>
      <c r="F17" s="474"/>
      <c r="G17" s="474"/>
      <c r="H17" s="474"/>
      <c r="I17" s="474"/>
      <c r="J17" s="474"/>
      <c r="K17" s="474"/>
      <c r="L17" s="474"/>
      <c r="M17" s="474"/>
      <c r="N17" s="474"/>
      <c r="O17" s="474"/>
      <c r="P17" s="474"/>
      <c r="Q17" s="475"/>
    </row>
    <row r="18" spans="1:17" ht="34.5" customHeight="1">
      <c r="A18" s="78"/>
      <c r="B18" s="470"/>
      <c r="C18" s="470"/>
      <c r="D18" s="79"/>
      <c r="E18" s="473"/>
      <c r="F18" s="474"/>
      <c r="G18" s="474"/>
      <c r="H18" s="474"/>
      <c r="I18" s="474"/>
      <c r="J18" s="474"/>
      <c r="K18" s="474"/>
      <c r="L18" s="474"/>
      <c r="M18" s="474"/>
      <c r="N18" s="474"/>
      <c r="O18" s="474"/>
      <c r="P18" s="474"/>
      <c r="Q18" s="475"/>
    </row>
    <row r="19" spans="1:17" ht="34.5" customHeight="1">
      <c r="A19" s="78"/>
      <c r="B19" s="470"/>
      <c r="C19" s="470"/>
      <c r="D19" s="79"/>
      <c r="E19" s="473"/>
      <c r="F19" s="474"/>
      <c r="G19" s="474"/>
      <c r="H19" s="474"/>
      <c r="I19" s="474"/>
      <c r="J19" s="474"/>
      <c r="K19" s="474"/>
      <c r="L19" s="474"/>
      <c r="M19" s="474"/>
      <c r="N19" s="474"/>
      <c r="O19" s="474"/>
      <c r="P19" s="474"/>
      <c r="Q19" s="475"/>
    </row>
    <row r="20" spans="1:17" ht="34.5" customHeight="1">
      <c r="A20" s="78"/>
      <c r="B20" s="470"/>
      <c r="C20" s="470"/>
      <c r="D20" s="79"/>
      <c r="E20" s="473"/>
      <c r="F20" s="474"/>
      <c r="G20" s="474"/>
      <c r="H20" s="474"/>
      <c r="I20" s="474"/>
      <c r="J20" s="474"/>
      <c r="K20" s="474"/>
      <c r="L20" s="474"/>
      <c r="M20" s="474"/>
      <c r="N20" s="474"/>
      <c r="O20" s="474"/>
      <c r="P20" s="474"/>
      <c r="Q20" s="475"/>
    </row>
    <row r="21" spans="1:17" ht="34.5" customHeight="1">
      <c r="A21" s="78"/>
      <c r="B21" s="470"/>
      <c r="C21" s="470"/>
      <c r="D21" s="79"/>
      <c r="E21" s="473"/>
      <c r="F21" s="474"/>
      <c r="G21" s="474"/>
      <c r="H21" s="474"/>
      <c r="I21" s="474"/>
      <c r="J21" s="474"/>
      <c r="K21" s="474"/>
      <c r="L21" s="474"/>
      <c r="M21" s="474"/>
      <c r="N21" s="474"/>
      <c r="O21" s="474"/>
      <c r="P21" s="474"/>
      <c r="Q21" s="475"/>
    </row>
    <row r="22" spans="1:17" ht="34.5" customHeight="1">
      <c r="A22" s="80"/>
      <c r="B22" s="471"/>
      <c r="C22" s="471"/>
      <c r="D22" s="81"/>
      <c r="E22" s="479"/>
      <c r="F22" s="480"/>
      <c r="G22" s="480"/>
      <c r="H22" s="480"/>
      <c r="I22" s="480"/>
      <c r="J22" s="480"/>
      <c r="K22" s="480"/>
      <c r="L22" s="480"/>
      <c r="M22" s="480"/>
      <c r="N22" s="480"/>
      <c r="O22" s="480"/>
      <c r="P22" s="480"/>
      <c r="Q22" s="481"/>
    </row>
    <row r="23" spans="2:3" ht="19.5" customHeight="1">
      <c r="B23" s="442"/>
      <c r="C23" s="442"/>
    </row>
    <row r="24" spans="1:17" ht="19.5" customHeight="1">
      <c r="A24" s="74"/>
      <c r="B24" s="464" t="s">
        <v>97</v>
      </c>
      <c r="C24" s="464"/>
      <c r="D24" s="75"/>
      <c r="E24" s="74"/>
      <c r="F24" s="85" t="s">
        <v>100</v>
      </c>
      <c r="G24" s="85"/>
      <c r="H24" s="83"/>
      <c r="I24" s="83"/>
      <c r="J24" s="83"/>
      <c r="K24" s="83"/>
      <c r="L24" s="83"/>
      <c r="M24" s="83"/>
      <c r="N24" s="83"/>
      <c r="O24" s="83"/>
      <c r="P24" s="83"/>
      <c r="Q24" s="75"/>
    </row>
    <row r="25" spans="1:17" ht="34.5" customHeight="1">
      <c r="A25" s="74"/>
      <c r="B25" s="463" t="s">
        <v>98</v>
      </c>
      <c r="C25" s="464"/>
      <c r="D25" s="75"/>
      <c r="E25" s="74"/>
      <c r="F25" s="85"/>
      <c r="G25" s="85"/>
      <c r="H25" s="85"/>
      <c r="I25" s="85"/>
      <c r="J25" s="85"/>
      <c r="K25" s="85"/>
      <c r="L25" s="85"/>
      <c r="M25" s="83"/>
      <c r="N25" s="84" t="s">
        <v>99</v>
      </c>
      <c r="O25" s="83"/>
      <c r="P25" s="83"/>
      <c r="Q25" s="75"/>
    </row>
    <row r="26" spans="1:17" ht="19.5" customHeight="1">
      <c r="A26" s="74"/>
      <c r="B26" s="464" t="s">
        <v>97</v>
      </c>
      <c r="C26" s="464"/>
      <c r="D26" s="75"/>
      <c r="E26" s="74"/>
      <c r="F26" s="85" t="s">
        <v>100</v>
      </c>
      <c r="G26" s="85"/>
      <c r="H26" s="83"/>
      <c r="I26" s="83"/>
      <c r="J26" s="83"/>
      <c r="K26" s="83"/>
      <c r="L26" s="83"/>
      <c r="M26" s="83"/>
      <c r="N26" s="83"/>
      <c r="O26" s="83"/>
      <c r="P26" s="83"/>
      <c r="Q26" s="75"/>
    </row>
    <row r="27" spans="1:17" ht="34.5" customHeight="1">
      <c r="A27" s="74"/>
      <c r="B27" s="463" t="s">
        <v>355</v>
      </c>
      <c r="C27" s="464"/>
      <c r="D27" s="75"/>
      <c r="E27" s="74"/>
      <c r="F27" s="85"/>
      <c r="G27" s="85"/>
      <c r="H27" s="85"/>
      <c r="I27" s="85"/>
      <c r="J27" s="85"/>
      <c r="K27" s="85"/>
      <c r="L27" s="85"/>
      <c r="M27" s="83"/>
      <c r="N27" s="84" t="s">
        <v>99</v>
      </c>
      <c r="O27" s="83"/>
      <c r="P27" s="83"/>
      <c r="Q27" s="75"/>
    </row>
  </sheetData>
  <sheetProtection/>
  <mergeCells count="27">
    <mergeCell ref="B25:C25"/>
    <mergeCell ref="B10:C10"/>
    <mergeCell ref="E12:Q12"/>
    <mergeCell ref="E13:Q13"/>
    <mergeCell ref="E14:Q14"/>
    <mergeCell ref="E15:Q15"/>
    <mergeCell ref="E20:Q20"/>
    <mergeCell ref="E21:Q21"/>
    <mergeCell ref="E22:Q22"/>
    <mergeCell ref="E16:Q16"/>
    <mergeCell ref="B12:C22"/>
    <mergeCell ref="K7:P7"/>
    <mergeCell ref="B23:C23"/>
    <mergeCell ref="B24:C24"/>
    <mergeCell ref="E17:Q17"/>
    <mergeCell ref="E18:Q18"/>
    <mergeCell ref="E19:Q19"/>
    <mergeCell ref="A3:C3"/>
    <mergeCell ref="B27:C27"/>
    <mergeCell ref="B11:C11"/>
    <mergeCell ref="A1:Q1"/>
    <mergeCell ref="D3:E3"/>
    <mergeCell ref="K5:Q5"/>
    <mergeCell ref="H5:I5"/>
    <mergeCell ref="F11:K11"/>
    <mergeCell ref="H7:J7"/>
    <mergeCell ref="B26:C26"/>
  </mergeCells>
  <printOptions/>
  <pageMargins left="0.7874015748031497" right="0.7874015748031497" top="0.984251968503937" bottom="0.7874015748031497" header="0.5118110236220472" footer="0.5118110236220472"/>
  <pageSetup blackAndWhite="1" horizontalDpi="360" verticalDpi="36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2:M155"/>
  <sheetViews>
    <sheetView view="pageBreakPreview" zoomScale="60" zoomScalePageLayoutView="0" workbookViewId="0" topLeftCell="A1">
      <selection activeCell="Q34" sqref="Q34"/>
    </sheetView>
  </sheetViews>
  <sheetFormatPr defaultColWidth="8.796875" defaultRowHeight="14.25"/>
  <cols>
    <col min="1" max="1" width="16.09765625" style="0" customWidth="1"/>
    <col min="2" max="2" width="2.59765625" style="0" customWidth="1"/>
    <col min="3" max="3" width="11.59765625" style="0" customWidth="1"/>
    <col min="4" max="4" width="7.09765625" style="0" customWidth="1"/>
    <col min="5" max="5" width="0.6953125" style="0" customWidth="1"/>
    <col min="6" max="6" width="5.09765625" style="0" customWidth="1"/>
    <col min="7" max="7" width="8.59765625" style="0" customWidth="1"/>
    <col min="8" max="8" width="10.59765625" style="0" customWidth="1"/>
    <col min="9" max="10" width="5.59765625" style="0" customWidth="1"/>
    <col min="11" max="11" width="10.59765625" style="0" customWidth="1"/>
    <col min="12" max="12" width="7.59765625" style="0" customWidth="1"/>
    <col min="13" max="13" width="3.59765625" style="0" customWidth="1"/>
  </cols>
  <sheetData>
    <row r="1" ht="26.25" customHeight="1"/>
    <row r="2" ht="13.5">
      <c r="A2" t="s">
        <v>323</v>
      </c>
    </row>
    <row r="3" ht="13.5">
      <c r="A3" t="s">
        <v>104</v>
      </c>
    </row>
    <row r="5" spans="1:12" ht="22.5">
      <c r="A5" s="510" t="s">
        <v>116</v>
      </c>
      <c r="B5" s="510"/>
      <c r="C5" s="510"/>
      <c r="D5" s="510"/>
      <c r="E5" s="510"/>
      <c r="F5" s="510"/>
      <c r="G5" s="510"/>
      <c r="H5" s="510"/>
      <c r="I5" s="510"/>
      <c r="J5" s="510"/>
      <c r="K5" s="510"/>
      <c r="L5" s="510"/>
    </row>
    <row r="7" spans="1:13" ht="21.75" customHeight="1">
      <c r="A7" s="513" t="s">
        <v>105</v>
      </c>
      <c r="B7" s="514"/>
      <c r="C7" s="134"/>
      <c r="D7" s="175"/>
      <c r="E7" s="135" t="str">
        <f>'概要(データ)'!F8</f>
        <v>土 住 第   １１   号</v>
      </c>
      <c r="F7" s="135"/>
      <c r="G7" s="135"/>
      <c r="H7" s="135"/>
      <c r="I7" s="135"/>
      <c r="J7" s="135"/>
      <c r="K7" s="135"/>
      <c r="L7" s="135"/>
      <c r="M7" s="136"/>
    </row>
    <row r="8" spans="1:13" ht="21.75" customHeight="1">
      <c r="A8" s="515" t="s">
        <v>106</v>
      </c>
      <c r="B8" s="516"/>
      <c r="C8" s="137" t="str">
        <f>"　　"&amp;'概要(データ)'!E7</f>
        <v>　　○〇〇〇〇〇〇〇〇〇○工事</v>
      </c>
      <c r="D8" s="138"/>
      <c r="E8" s="138"/>
      <c r="F8" s="138"/>
      <c r="G8" s="138"/>
      <c r="H8" s="138"/>
      <c r="I8" s="138"/>
      <c r="J8" s="138"/>
      <c r="K8" s="138"/>
      <c r="L8" s="138"/>
      <c r="M8" s="139"/>
    </row>
    <row r="9" spans="1:13" ht="34.5" customHeight="1">
      <c r="A9" s="513" t="s">
        <v>107</v>
      </c>
      <c r="B9" s="514"/>
      <c r="C9" s="508" t="str">
        <f>'概要(データ)'!E10</f>
        <v>〇〇〇〇〇〇〇〇〇〇</v>
      </c>
      <c r="D9" s="436"/>
      <c r="E9" s="436"/>
      <c r="F9" s="436"/>
      <c r="G9" s="509"/>
      <c r="H9" s="511" t="s">
        <v>102</v>
      </c>
      <c r="I9" s="512"/>
      <c r="J9" s="508" t="str">
        <f>'概要(データ)'!E13</f>
        <v>〇〇〇〇〇</v>
      </c>
      <c r="K9" s="436"/>
      <c r="L9" s="436"/>
      <c r="M9" s="93" t="s">
        <v>119</v>
      </c>
    </row>
    <row r="10" spans="1:13" ht="1.5" customHeight="1">
      <c r="A10" s="91"/>
      <c r="B10" s="73"/>
      <c r="C10" s="72"/>
      <c r="D10" s="72"/>
      <c r="E10" s="72"/>
      <c r="F10" s="72"/>
      <c r="G10" s="72"/>
      <c r="H10" s="161"/>
      <c r="I10" s="161"/>
      <c r="J10" s="72"/>
      <c r="K10" s="72"/>
      <c r="L10" s="72"/>
      <c r="M10" s="93"/>
    </row>
    <row r="11" spans="1:13" ht="19.5" customHeight="1">
      <c r="A11" s="500" t="s">
        <v>184</v>
      </c>
      <c r="B11" s="500"/>
      <c r="C11" s="500"/>
      <c r="D11" s="500"/>
      <c r="E11" s="500"/>
      <c r="F11" s="500"/>
      <c r="G11" s="501" t="s">
        <v>185</v>
      </c>
      <c r="H11" s="502"/>
      <c r="I11" s="502"/>
      <c r="J11" s="502"/>
      <c r="K11" s="502"/>
      <c r="L11" s="502"/>
      <c r="M11" s="503"/>
    </row>
    <row r="12" spans="1:13" ht="1.5" customHeight="1">
      <c r="A12" s="141"/>
      <c r="B12" s="142"/>
      <c r="C12" s="142"/>
      <c r="D12" s="142"/>
      <c r="E12" s="142"/>
      <c r="F12" s="142"/>
      <c r="G12" s="142"/>
      <c r="H12" s="142"/>
      <c r="I12" s="142"/>
      <c r="J12" s="142"/>
      <c r="K12" s="142"/>
      <c r="L12" s="142"/>
      <c r="M12" s="143"/>
    </row>
    <row r="13" spans="1:13" ht="40.5">
      <c r="A13" s="148" t="s">
        <v>108</v>
      </c>
      <c r="B13" s="504" t="s">
        <v>109</v>
      </c>
      <c r="C13" s="504"/>
      <c r="D13" s="504" t="s">
        <v>111</v>
      </c>
      <c r="E13" s="504"/>
      <c r="F13" s="149" t="s">
        <v>110</v>
      </c>
      <c r="G13" s="140" t="s">
        <v>112</v>
      </c>
      <c r="H13" s="144" t="s">
        <v>113</v>
      </c>
      <c r="I13" s="505" t="s">
        <v>11</v>
      </c>
      <c r="J13" s="506"/>
      <c r="K13" s="145" t="s">
        <v>114</v>
      </c>
      <c r="L13" s="505" t="s">
        <v>115</v>
      </c>
      <c r="M13" s="507"/>
    </row>
    <row r="14" spans="1:13" ht="15" customHeight="1">
      <c r="A14" s="222"/>
      <c r="B14" s="497"/>
      <c r="C14" s="497"/>
      <c r="D14" s="223"/>
      <c r="E14" s="224"/>
      <c r="F14" s="225"/>
      <c r="G14" s="96" t="s">
        <v>117</v>
      </c>
      <c r="H14" s="238"/>
      <c r="I14" s="498"/>
      <c r="J14" s="498"/>
      <c r="K14" s="239"/>
      <c r="L14" s="498"/>
      <c r="M14" s="499"/>
    </row>
    <row r="15" spans="1:13" ht="15" customHeight="1">
      <c r="A15" s="226"/>
      <c r="B15" s="489"/>
      <c r="C15" s="489"/>
      <c r="D15" s="228"/>
      <c r="E15" s="229"/>
      <c r="F15" s="230"/>
      <c r="G15" s="494" t="s">
        <v>109</v>
      </c>
      <c r="H15" s="226"/>
      <c r="I15" s="489"/>
      <c r="J15" s="489"/>
      <c r="K15" s="227"/>
      <c r="L15" s="490"/>
      <c r="M15" s="491"/>
    </row>
    <row r="16" spans="1:13" ht="15" customHeight="1">
      <c r="A16" s="226"/>
      <c r="B16" s="489"/>
      <c r="C16" s="489"/>
      <c r="D16" s="228"/>
      <c r="E16" s="229"/>
      <c r="F16" s="230"/>
      <c r="G16" s="495"/>
      <c r="H16" s="226"/>
      <c r="I16" s="489"/>
      <c r="J16" s="489"/>
      <c r="K16" s="227"/>
      <c r="L16" s="490"/>
      <c r="M16" s="491"/>
    </row>
    <row r="17" spans="1:13" ht="15" customHeight="1">
      <c r="A17" s="226"/>
      <c r="B17" s="489"/>
      <c r="C17" s="489"/>
      <c r="D17" s="228"/>
      <c r="E17" s="229"/>
      <c r="F17" s="230"/>
      <c r="G17" s="495"/>
      <c r="H17" s="226"/>
      <c r="I17" s="489"/>
      <c r="J17" s="489"/>
      <c r="K17" s="227"/>
      <c r="L17" s="490"/>
      <c r="M17" s="491"/>
    </row>
    <row r="18" spans="1:13" ht="15" customHeight="1">
      <c r="A18" s="226"/>
      <c r="B18" s="489"/>
      <c r="C18" s="489"/>
      <c r="D18" s="228"/>
      <c r="E18" s="229"/>
      <c r="F18" s="230"/>
      <c r="G18" s="495"/>
      <c r="H18" s="226"/>
      <c r="I18" s="489"/>
      <c r="J18" s="489"/>
      <c r="K18" s="227"/>
      <c r="L18" s="490"/>
      <c r="M18" s="491"/>
    </row>
    <row r="19" spans="1:13" ht="15" customHeight="1">
      <c r="A19" s="226"/>
      <c r="B19" s="489"/>
      <c r="C19" s="489"/>
      <c r="D19" s="228"/>
      <c r="E19" s="229"/>
      <c r="F19" s="230"/>
      <c r="G19" s="495"/>
      <c r="H19" s="226"/>
      <c r="I19" s="489"/>
      <c r="J19" s="489"/>
      <c r="K19" s="227"/>
      <c r="L19" s="490"/>
      <c r="M19" s="491"/>
    </row>
    <row r="20" spans="1:13" ht="15" customHeight="1">
      <c r="A20" s="226"/>
      <c r="B20" s="489"/>
      <c r="C20" s="489"/>
      <c r="D20" s="228"/>
      <c r="E20" s="229"/>
      <c r="F20" s="230"/>
      <c r="G20" s="495"/>
      <c r="H20" s="226"/>
      <c r="I20" s="489"/>
      <c r="J20" s="489"/>
      <c r="K20" s="227"/>
      <c r="L20" s="490"/>
      <c r="M20" s="491"/>
    </row>
    <row r="21" spans="1:13" ht="15" customHeight="1">
      <c r="A21" s="226"/>
      <c r="B21" s="489"/>
      <c r="C21" s="489"/>
      <c r="D21" s="228"/>
      <c r="E21" s="229"/>
      <c r="F21" s="230"/>
      <c r="G21" s="495"/>
      <c r="H21" s="226"/>
      <c r="I21" s="489"/>
      <c r="J21" s="489"/>
      <c r="K21" s="227"/>
      <c r="L21" s="490"/>
      <c r="M21" s="491"/>
    </row>
    <row r="22" spans="1:13" ht="15" customHeight="1">
      <c r="A22" s="226"/>
      <c r="B22" s="489"/>
      <c r="C22" s="489"/>
      <c r="D22" s="228"/>
      <c r="E22" s="229"/>
      <c r="F22" s="230"/>
      <c r="G22" s="496"/>
      <c r="H22" s="226"/>
      <c r="I22" s="489"/>
      <c r="J22" s="489"/>
      <c r="K22" s="227"/>
      <c r="L22" s="490"/>
      <c r="M22" s="491"/>
    </row>
    <row r="23" spans="1:13" ht="15" customHeight="1">
      <c r="A23" s="226"/>
      <c r="B23" s="489"/>
      <c r="C23" s="489"/>
      <c r="D23" s="228"/>
      <c r="E23" s="229"/>
      <c r="F23" s="230"/>
      <c r="G23" s="98" t="s">
        <v>111</v>
      </c>
      <c r="H23" s="240"/>
      <c r="I23" s="492"/>
      <c r="J23" s="492"/>
      <c r="K23" s="241"/>
      <c r="L23" s="492"/>
      <c r="M23" s="493"/>
    </row>
    <row r="24" spans="1:13" ht="15" customHeight="1">
      <c r="A24" s="231"/>
      <c r="B24" s="482"/>
      <c r="C24" s="482"/>
      <c r="D24" s="232"/>
      <c r="E24" s="233"/>
      <c r="F24" s="234"/>
      <c r="G24" s="100" t="s">
        <v>118</v>
      </c>
      <c r="H24" s="242"/>
      <c r="I24" s="483"/>
      <c r="J24" s="483"/>
      <c r="K24" s="243"/>
      <c r="L24" s="483"/>
      <c r="M24" s="484"/>
    </row>
    <row r="25" spans="1:13" ht="30" customHeight="1">
      <c r="A25" s="485" t="s">
        <v>186</v>
      </c>
      <c r="B25" s="486"/>
      <c r="C25" s="486"/>
      <c r="D25" s="235"/>
      <c r="E25" s="236"/>
      <c r="F25" s="237"/>
      <c r="G25" s="368" t="s">
        <v>453</v>
      </c>
      <c r="H25" s="146"/>
      <c r="I25" s="487"/>
      <c r="J25" s="487"/>
      <c r="K25" s="147"/>
      <c r="L25" s="487"/>
      <c r="M25" s="488"/>
    </row>
    <row r="26" spans="1:13" ht="15" customHeight="1">
      <c r="A26" s="222"/>
      <c r="B26" s="497"/>
      <c r="C26" s="497"/>
      <c r="D26" s="223"/>
      <c r="E26" s="224"/>
      <c r="F26" s="225"/>
      <c r="G26" s="96" t="s">
        <v>117</v>
      </c>
      <c r="H26" s="238"/>
      <c r="I26" s="498"/>
      <c r="J26" s="498"/>
      <c r="K26" s="239"/>
      <c r="L26" s="498"/>
      <c r="M26" s="499"/>
    </row>
    <row r="27" spans="1:13" ht="15" customHeight="1">
      <c r="A27" s="226"/>
      <c r="B27" s="489"/>
      <c r="C27" s="489"/>
      <c r="D27" s="228"/>
      <c r="E27" s="229"/>
      <c r="F27" s="230"/>
      <c r="G27" s="494" t="s">
        <v>109</v>
      </c>
      <c r="H27" s="226"/>
      <c r="I27" s="489"/>
      <c r="J27" s="489"/>
      <c r="K27" s="227"/>
      <c r="L27" s="490"/>
      <c r="M27" s="491"/>
    </row>
    <row r="28" spans="1:13" ht="15" customHeight="1">
      <c r="A28" s="226"/>
      <c r="B28" s="489"/>
      <c r="C28" s="489"/>
      <c r="D28" s="228"/>
      <c r="E28" s="229"/>
      <c r="F28" s="230"/>
      <c r="G28" s="495"/>
      <c r="H28" s="226"/>
      <c r="I28" s="489"/>
      <c r="J28" s="489"/>
      <c r="K28" s="227"/>
      <c r="L28" s="490"/>
      <c r="M28" s="491"/>
    </row>
    <row r="29" spans="1:13" ht="15" customHeight="1">
      <c r="A29" s="226"/>
      <c r="B29" s="489"/>
      <c r="C29" s="489"/>
      <c r="D29" s="228"/>
      <c r="E29" s="229"/>
      <c r="F29" s="230"/>
      <c r="G29" s="495"/>
      <c r="H29" s="226"/>
      <c r="I29" s="489"/>
      <c r="J29" s="489"/>
      <c r="K29" s="227"/>
      <c r="L29" s="490"/>
      <c r="M29" s="491"/>
    </row>
    <row r="30" spans="1:13" ht="15" customHeight="1">
      <c r="A30" s="226"/>
      <c r="B30" s="489"/>
      <c r="C30" s="489"/>
      <c r="D30" s="228"/>
      <c r="E30" s="229"/>
      <c r="F30" s="230"/>
      <c r="G30" s="495"/>
      <c r="H30" s="226"/>
      <c r="I30" s="489"/>
      <c r="J30" s="489"/>
      <c r="K30" s="227"/>
      <c r="L30" s="490"/>
      <c r="M30" s="491"/>
    </row>
    <row r="31" spans="1:13" ht="15" customHeight="1">
      <c r="A31" s="226"/>
      <c r="B31" s="489"/>
      <c r="C31" s="489"/>
      <c r="D31" s="228"/>
      <c r="E31" s="229"/>
      <c r="F31" s="230"/>
      <c r="G31" s="495"/>
      <c r="H31" s="226"/>
      <c r="I31" s="489"/>
      <c r="J31" s="489"/>
      <c r="K31" s="227"/>
      <c r="L31" s="490"/>
      <c r="M31" s="491"/>
    </row>
    <row r="32" spans="1:13" ht="15" customHeight="1">
      <c r="A32" s="226"/>
      <c r="B32" s="489"/>
      <c r="C32" s="489"/>
      <c r="D32" s="228"/>
      <c r="E32" s="229"/>
      <c r="F32" s="230"/>
      <c r="G32" s="495"/>
      <c r="H32" s="226"/>
      <c r="I32" s="489"/>
      <c r="J32" s="489"/>
      <c r="K32" s="227"/>
      <c r="L32" s="490"/>
      <c r="M32" s="491"/>
    </row>
    <row r="33" spans="1:13" ht="15" customHeight="1">
      <c r="A33" s="226"/>
      <c r="B33" s="489"/>
      <c r="C33" s="489"/>
      <c r="D33" s="228"/>
      <c r="E33" s="229"/>
      <c r="F33" s="230"/>
      <c r="G33" s="495"/>
      <c r="H33" s="226"/>
      <c r="I33" s="489"/>
      <c r="J33" s="489"/>
      <c r="K33" s="227"/>
      <c r="L33" s="490"/>
      <c r="M33" s="491"/>
    </row>
    <row r="34" spans="1:13" ht="15" customHeight="1">
      <c r="A34" s="226"/>
      <c r="B34" s="489"/>
      <c r="C34" s="489"/>
      <c r="D34" s="228"/>
      <c r="E34" s="229"/>
      <c r="F34" s="230"/>
      <c r="G34" s="496"/>
      <c r="H34" s="226"/>
      <c r="I34" s="489"/>
      <c r="J34" s="489"/>
      <c r="K34" s="227"/>
      <c r="L34" s="490"/>
      <c r="M34" s="491"/>
    </row>
    <row r="35" spans="1:13" ht="15" customHeight="1">
      <c r="A35" s="226"/>
      <c r="B35" s="489"/>
      <c r="C35" s="489"/>
      <c r="D35" s="228"/>
      <c r="E35" s="229"/>
      <c r="F35" s="230"/>
      <c r="G35" s="98" t="s">
        <v>111</v>
      </c>
      <c r="H35" s="240"/>
      <c r="I35" s="492"/>
      <c r="J35" s="492"/>
      <c r="K35" s="241"/>
      <c r="L35" s="492"/>
      <c r="M35" s="493"/>
    </row>
    <row r="36" spans="1:13" ht="15" customHeight="1">
      <c r="A36" s="231"/>
      <c r="B36" s="482"/>
      <c r="C36" s="482"/>
      <c r="D36" s="232"/>
      <c r="E36" s="233"/>
      <c r="F36" s="234"/>
      <c r="G36" s="100" t="s">
        <v>118</v>
      </c>
      <c r="H36" s="242"/>
      <c r="I36" s="483"/>
      <c r="J36" s="483"/>
      <c r="K36" s="243"/>
      <c r="L36" s="483"/>
      <c r="M36" s="484"/>
    </row>
    <row r="37" spans="1:13" ht="30" customHeight="1">
      <c r="A37" s="485" t="s">
        <v>186</v>
      </c>
      <c r="B37" s="486"/>
      <c r="C37" s="486"/>
      <c r="D37" s="235"/>
      <c r="E37" s="236"/>
      <c r="F37" s="237"/>
      <c r="G37" s="368" t="s">
        <v>453</v>
      </c>
      <c r="H37" s="146"/>
      <c r="I37" s="487"/>
      <c r="J37" s="487"/>
      <c r="K37" s="147"/>
      <c r="L37" s="487"/>
      <c r="M37" s="488"/>
    </row>
    <row r="38" spans="1:13" ht="15" customHeight="1">
      <c r="A38" s="222"/>
      <c r="B38" s="497"/>
      <c r="C38" s="497"/>
      <c r="D38" s="223"/>
      <c r="E38" s="224"/>
      <c r="F38" s="225"/>
      <c r="G38" s="96" t="s">
        <v>117</v>
      </c>
      <c r="H38" s="238"/>
      <c r="I38" s="498"/>
      <c r="J38" s="498"/>
      <c r="K38" s="239"/>
      <c r="L38" s="498"/>
      <c r="M38" s="499"/>
    </row>
    <row r="39" spans="1:13" ht="15" customHeight="1">
      <c r="A39" s="226"/>
      <c r="B39" s="489"/>
      <c r="C39" s="489"/>
      <c r="D39" s="228"/>
      <c r="E39" s="229"/>
      <c r="F39" s="230"/>
      <c r="G39" s="494" t="s">
        <v>109</v>
      </c>
      <c r="H39" s="226"/>
      <c r="I39" s="489"/>
      <c r="J39" s="489"/>
      <c r="K39" s="227"/>
      <c r="L39" s="490"/>
      <c r="M39" s="491"/>
    </row>
    <row r="40" spans="1:13" ht="15" customHeight="1">
      <c r="A40" s="226"/>
      <c r="B40" s="489"/>
      <c r="C40" s="489"/>
      <c r="D40" s="228"/>
      <c r="E40" s="229"/>
      <c r="F40" s="230"/>
      <c r="G40" s="495"/>
      <c r="H40" s="226"/>
      <c r="I40" s="489"/>
      <c r="J40" s="489"/>
      <c r="K40" s="227"/>
      <c r="L40" s="490"/>
      <c r="M40" s="491"/>
    </row>
    <row r="41" spans="1:13" ht="15" customHeight="1">
      <c r="A41" s="226"/>
      <c r="B41" s="489"/>
      <c r="C41" s="489"/>
      <c r="D41" s="228"/>
      <c r="E41" s="229"/>
      <c r="F41" s="230"/>
      <c r="G41" s="495"/>
      <c r="H41" s="226"/>
      <c r="I41" s="489"/>
      <c r="J41" s="489"/>
      <c r="K41" s="227"/>
      <c r="L41" s="490"/>
      <c r="M41" s="491"/>
    </row>
    <row r="42" spans="1:13" ht="15" customHeight="1">
      <c r="A42" s="226"/>
      <c r="B42" s="489"/>
      <c r="C42" s="489"/>
      <c r="D42" s="228"/>
      <c r="E42" s="229"/>
      <c r="F42" s="230"/>
      <c r="G42" s="495"/>
      <c r="H42" s="226"/>
      <c r="I42" s="489"/>
      <c r="J42" s="489"/>
      <c r="K42" s="227"/>
      <c r="L42" s="490"/>
      <c r="M42" s="491"/>
    </row>
    <row r="43" spans="1:13" ht="15" customHeight="1">
      <c r="A43" s="226"/>
      <c r="B43" s="489"/>
      <c r="C43" s="489"/>
      <c r="D43" s="228"/>
      <c r="E43" s="229"/>
      <c r="F43" s="230"/>
      <c r="G43" s="495"/>
      <c r="H43" s="226"/>
      <c r="I43" s="489"/>
      <c r="J43" s="489"/>
      <c r="K43" s="227"/>
      <c r="L43" s="490"/>
      <c r="M43" s="491"/>
    </row>
    <row r="44" spans="1:13" ht="15" customHeight="1">
      <c r="A44" s="226"/>
      <c r="B44" s="489"/>
      <c r="C44" s="489"/>
      <c r="D44" s="228"/>
      <c r="E44" s="229"/>
      <c r="F44" s="230"/>
      <c r="G44" s="495"/>
      <c r="H44" s="226"/>
      <c r="I44" s="489"/>
      <c r="J44" s="489"/>
      <c r="K44" s="227"/>
      <c r="L44" s="490"/>
      <c r="M44" s="491"/>
    </row>
    <row r="45" spans="1:13" ht="15" customHeight="1">
      <c r="A45" s="226"/>
      <c r="B45" s="489"/>
      <c r="C45" s="489"/>
      <c r="D45" s="228"/>
      <c r="E45" s="229"/>
      <c r="F45" s="230"/>
      <c r="G45" s="495"/>
      <c r="H45" s="226"/>
      <c r="I45" s="489"/>
      <c r="J45" s="489"/>
      <c r="K45" s="227"/>
      <c r="L45" s="490"/>
      <c r="M45" s="491"/>
    </row>
    <row r="46" spans="1:13" ht="15" customHeight="1">
      <c r="A46" s="226"/>
      <c r="B46" s="489"/>
      <c r="C46" s="489"/>
      <c r="D46" s="228"/>
      <c r="E46" s="229"/>
      <c r="F46" s="230"/>
      <c r="G46" s="496"/>
      <c r="H46" s="226"/>
      <c r="I46" s="489"/>
      <c r="J46" s="489"/>
      <c r="K46" s="227"/>
      <c r="L46" s="490"/>
      <c r="M46" s="491"/>
    </row>
    <row r="47" spans="1:13" ht="15" customHeight="1">
      <c r="A47" s="226"/>
      <c r="B47" s="489"/>
      <c r="C47" s="489"/>
      <c r="D47" s="228"/>
      <c r="E47" s="229"/>
      <c r="F47" s="230"/>
      <c r="G47" s="98" t="s">
        <v>111</v>
      </c>
      <c r="H47" s="240"/>
      <c r="I47" s="492"/>
      <c r="J47" s="492"/>
      <c r="K47" s="241"/>
      <c r="L47" s="492"/>
      <c r="M47" s="493"/>
    </row>
    <row r="48" spans="1:13" ht="15" customHeight="1">
      <c r="A48" s="231"/>
      <c r="B48" s="482"/>
      <c r="C48" s="482"/>
      <c r="D48" s="232"/>
      <c r="E48" s="233"/>
      <c r="F48" s="234"/>
      <c r="G48" s="100" t="s">
        <v>118</v>
      </c>
      <c r="H48" s="242"/>
      <c r="I48" s="483"/>
      <c r="J48" s="483"/>
      <c r="K48" s="243"/>
      <c r="L48" s="483"/>
      <c r="M48" s="484"/>
    </row>
    <row r="49" spans="1:13" ht="30" customHeight="1">
      <c r="A49" s="485" t="s">
        <v>186</v>
      </c>
      <c r="B49" s="486"/>
      <c r="C49" s="486"/>
      <c r="D49" s="235"/>
      <c r="E49" s="236"/>
      <c r="F49" s="237"/>
      <c r="G49" s="368" t="s">
        <v>453</v>
      </c>
      <c r="H49" s="146"/>
      <c r="I49" s="487"/>
      <c r="J49" s="487"/>
      <c r="K49" s="147"/>
      <c r="L49" s="487"/>
      <c r="M49" s="488"/>
    </row>
    <row r="50" ht="13.5">
      <c r="A50" t="s">
        <v>187</v>
      </c>
    </row>
    <row r="51" spans="1:13" ht="1.5" customHeight="1">
      <c r="A51" s="91"/>
      <c r="B51" s="73"/>
      <c r="C51" s="72"/>
      <c r="D51" s="72"/>
      <c r="E51" s="72"/>
      <c r="F51" s="72"/>
      <c r="G51" s="72"/>
      <c r="H51" s="161"/>
      <c r="I51" s="161"/>
      <c r="J51" s="72"/>
      <c r="K51" s="72"/>
      <c r="L51" s="72"/>
      <c r="M51" s="93"/>
    </row>
    <row r="52" spans="1:13" ht="19.5" customHeight="1">
      <c r="A52" s="500" t="s">
        <v>184</v>
      </c>
      <c r="B52" s="500"/>
      <c r="C52" s="500"/>
      <c r="D52" s="500"/>
      <c r="E52" s="500"/>
      <c r="F52" s="500"/>
      <c r="G52" s="501" t="s">
        <v>185</v>
      </c>
      <c r="H52" s="502"/>
      <c r="I52" s="502"/>
      <c r="J52" s="502"/>
      <c r="K52" s="502"/>
      <c r="L52" s="502"/>
      <c r="M52" s="503"/>
    </row>
    <row r="53" spans="1:13" ht="1.5" customHeight="1">
      <c r="A53" s="141"/>
      <c r="B53" s="142"/>
      <c r="C53" s="142"/>
      <c r="D53" s="142"/>
      <c r="E53" s="142"/>
      <c r="F53" s="142"/>
      <c r="G53" s="142"/>
      <c r="H53" s="142"/>
      <c r="I53" s="142"/>
      <c r="J53" s="142"/>
      <c r="K53" s="142"/>
      <c r="L53" s="142"/>
      <c r="M53" s="143"/>
    </row>
    <row r="54" spans="1:13" ht="40.5">
      <c r="A54" s="148" t="s">
        <v>108</v>
      </c>
      <c r="B54" s="504" t="s">
        <v>109</v>
      </c>
      <c r="C54" s="504"/>
      <c r="D54" s="504" t="s">
        <v>111</v>
      </c>
      <c r="E54" s="504"/>
      <c r="F54" s="149" t="s">
        <v>110</v>
      </c>
      <c r="G54" s="140" t="s">
        <v>112</v>
      </c>
      <c r="H54" s="144" t="s">
        <v>113</v>
      </c>
      <c r="I54" s="505" t="s">
        <v>11</v>
      </c>
      <c r="J54" s="506"/>
      <c r="K54" s="145" t="s">
        <v>114</v>
      </c>
      <c r="L54" s="505" t="s">
        <v>115</v>
      </c>
      <c r="M54" s="507"/>
    </row>
    <row r="55" spans="1:13" ht="15" customHeight="1">
      <c r="A55" s="222"/>
      <c r="B55" s="497"/>
      <c r="C55" s="497"/>
      <c r="D55" s="223"/>
      <c r="E55" s="224"/>
      <c r="F55" s="225"/>
      <c r="G55" s="96" t="s">
        <v>117</v>
      </c>
      <c r="H55" s="238"/>
      <c r="I55" s="498"/>
      <c r="J55" s="498"/>
      <c r="K55" s="239"/>
      <c r="L55" s="498"/>
      <c r="M55" s="499"/>
    </row>
    <row r="56" spans="1:13" ht="15" customHeight="1">
      <c r="A56" s="226"/>
      <c r="B56" s="489"/>
      <c r="C56" s="489"/>
      <c r="D56" s="228"/>
      <c r="E56" s="229"/>
      <c r="F56" s="230"/>
      <c r="G56" s="494" t="s">
        <v>109</v>
      </c>
      <c r="H56" s="226"/>
      <c r="I56" s="489"/>
      <c r="J56" s="489"/>
      <c r="K56" s="227"/>
      <c r="L56" s="490"/>
      <c r="M56" s="491"/>
    </row>
    <row r="57" spans="1:13" ht="15" customHeight="1">
      <c r="A57" s="226"/>
      <c r="B57" s="489"/>
      <c r="C57" s="489"/>
      <c r="D57" s="228"/>
      <c r="E57" s="229"/>
      <c r="F57" s="230"/>
      <c r="G57" s="495"/>
      <c r="H57" s="226"/>
      <c r="I57" s="489"/>
      <c r="J57" s="489"/>
      <c r="K57" s="227"/>
      <c r="L57" s="490"/>
      <c r="M57" s="491"/>
    </row>
    <row r="58" spans="1:13" ht="15" customHeight="1">
      <c r="A58" s="226"/>
      <c r="B58" s="489"/>
      <c r="C58" s="489"/>
      <c r="D58" s="228"/>
      <c r="E58" s="229"/>
      <c r="F58" s="230"/>
      <c r="G58" s="495"/>
      <c r="H58" s="226"/>
      <c r="I58" s="489"/>
      <c r="J58" s="489"/>
      <c r="K58" s="227"/>
      <c r="L58" s="490"/>
      <c r="M58" s="491"/>
    </row>
    <row r="59" spans="1:13" ht="15" customHeight="1">
      <c r="A59" s="226"/>
      <c r="B59" s="489"/>
      <c r="C59" s="489"/>
      <c r="D59" s="228"/>
      <c r="E59" s="229"/>
      <c r="F59" s="230"/>
      <c r="G59" s="495"/>
      <c r="H59" s="226"/>
      <c r="I59" s="489"/>
      <c r="J59" s="489"/>
      <c r="K59" s="227"/>
      <c r="L59" s="490"/>
      <c r="M59" s="491"/>
    </row>
    <row r="60" spans="1:13" ht="15" customHeight="1">
      <c r="A60" s="226"/>
      <c r="B60" s="489"/>
      <c r="C60" s="489"/>
      <c r="D60" s="228"/>
      <c r="E60" s="229"/>
      <c r="F60" s="230"/>
      <c r="G60" s="495"/>
      <c r="H60" s="226"/>
      <c r="I60" s="489"/>
      <c r="J60" s="489"/>
      <c r="K60" s="227"/>
      <c r="L60" s="490"/>
      <c r="M60" s="491"/>
    </row>
    <row r="61" spans="1:13" ht="15" customHeight="1">
      <c r="A61" s="226"/>
      <c r="B61" s="489"/>
      <c r="C61" s="489"/>
      <c r="D61" s="228"/>
      <c r="E61" s="229"/>
      <c r="F61" s="230"/>
      <c r="G61" s="495"/>
      <c r="H61" s="226"/>
      <c r="I61" s="489"/>
      <c r="J61" s="489"/>
      <c r="K61" s="227"/>
      <c r="L61" s="490"/>
      <c r="M61" s="491"/>
    </row>
    <row r="62" spans="1:13" ht="15" customHeight="1">
      <c r="A62" s="226"/>
      <c r="B62" s="489"/>
      <c r="C62" s="489"/>
      <c r="D62" s="228"/>
      <c r="E62" s="229"/>
      <c r="F62" s="230"/>
      <c r="G62" s="495"/>
      <c r="H62" s="226"/>
      <c r="I62" s="489"/>
      <c r="J62" s="489"/>
      <c r="K62" s="227"/>
      <c r="L62" s="490"/>
      <c r="M62" s="491"/>
    </row>
    <row r="63" spans="1:13" ht="15" customHeight="1">
      <c r="A63" s="226"/>
      <c r="B63" s="489"/>
      <c r="C63" s="489"/>
      <c r="D63" s="228"/>
      <c r="E63" s="229"/>
      <c r="F63" s="230"/>
      <c r="G63" s="496"/>
      <c r="H63" s="226"/>
      <c r="I63" s="489"/>
      <c r="J63" s="489"/>
      <c r="K63" s="227"/>
      <c r="L63" s="490"/>
      <c r="M63" s="491"/>
    </row>
    <row r="64" spans="1:13" ht="15" customHeight="1">
      <c r="A64" s="226"/>
      <c r="B64" s="489"/>
      <c r="C64" s="489"/>
      <c r="D64" s="228"/>
      <c r="E64" s="229"/>
      <c r="F64" s="230"/>
      <c r="G64" s="98" t="s">
        <v>111</v>
      </c>
      <c r="H64" s="240"/>
      <c r="I64" s="492"/>
      <c r="J64" s="492"/>
      <c r="K64" s="241"/>
      <c r="L64" s="492"/>
      <c r="M64" s="493"/>
    </row>
    <row r="65" spans="1:13" ht="15" customHeight="1">
      <c r="A65" s="231"/>
      <c r="B65" s="482"/>
      <c r="C65" s="482"/>
      <c r="D65" s="232"/>
      <c r="E65" s="233"/>
      <c r="F65" s="234"/>
      <c r="G65" s="100" t="s">
        <v>118</v>
      </c>
      <c r="H65" s="242"/>
      <c r="I65" s="483"/>
      <c r="J65" s="483"/>
      <c r="K65" s="243"/>
      <c r="L65" s="483"/>
      <c r="M65" s="484"/>
    </row>
    <row r="66" spans="1:13" ht="30" customHeight="1">
      <c r="A66" s="485" t="s">
        <v>186</v>
      </c>
      <c r="B66" s="486"/>
      <c r="C66" s="486"/>
      <c r="D66" s="235"/>
      <c r="E66" s="236"/>
      <c r="F66" s="237"/>
      <c r="G66" s="368" t="s">
        <v>453</v>
      </c>
      <c r="H66" s="146"/>
      <c r="I66" s="487"/>
      <c r="J66" s="487"/>
      <c r="K66" s="147"/>
      <c r="L66" s="487"/>
      <c r="M66" s="488"/>
    </row>
    <row r="67" spans="1:13" ht="15" customHeight="1">
      <c r="A67" s="222"/>
      <c r="B67" s="497"/>
      <c r="C67" s="497"/>
      <c r="D67" s="223"/>
      <c r="E67" s="224"/>
      <c r="F67" s="225"/>
      <c r="G67" s="96" t="s">
        <v>117</v>
      </c>
      <c r="H67" s="238"/>
      <c r="I67" s="498"/>
      <c r="J67" s="498"/>
      <c r="K67" s="239"/>
      <c r="L67" s="498"/>
      <c r="M67" s="499"/>
    </row>
    <row r="68" spans="1:13" ht="15" customHeight="1">
      <c r="A68" s="226"/>
      <c r="B68" s="489"/>
      <c r="C68" s="489"/>
      <c r="D68" s="228"/>
      <c r="E68" s="229"/>
      <c r="F68" s="230"/>
      <c r="G68" s="494" t="s">
        <v>109</v>
      </c>
      <c r="H68" s="226"/>
      <c r="I68" s="489"/>
      <c r="J68" s="489"/>
      <c r="K68" s="227"/>
      <c r="L68" s="490"/>
      <c r="M68" s="491"/>
    </row>
    <row r="69" spans="1:13" ht="15" customHeight="1">
      <c r="A69" s="226"/>
      <c r="B69" s="489"/>
      <c r="C69" s="489"/>
      <c r="D69" s="228"/>
      <c r="E69" s="229"/>
      <c r="F69" s="230"/>
      <c r="G69" s="495"/>
      <c r="H69" s="226"/>
      <c r="I69" s="489"/>
      <c r="J69" s="489"/>
      <c r="K69" s="227"/>
      <c r="L69" s="490"/>
      <c r="M69" s="491"/>
    </row>
    <row r="70" spans="1:13" ht="15" customHeight="1">
      <c r="A70" s="226"/>
      <c r="B70" s="489"/>
      <c r="C70" s="489"/>
      <c r="D70" s="228"/>
      <c r="E70" s="229"/>
      <c r="F70" s="230"/>
      <c r="G70" s="495"/>
      <c r="H70" s="226"/>
      <c r="I70" s="489"/>
      <c r="J70" s="489"/>
      <c r="K70" s="227"/>
      <c r="L70" s="490"/>
      <c r="M70" s="491"/>
    </row>
    <row r="71" spans="1:13" ht="15" customHeight="1">
      <c r="A71" s="226"/>
      <c r="B71" s="489"/>
      <c r="C71" s="489"/>
      <c r="D71" s="228"/>
      <c r="E71" s="229"/>
      <c r="F71" s="230"/>
      <c r="G71" s="495"/>
      <c r="H71" s="226"/>
      <c r="I71" s="489"/>
      <c r="J71" s="489"/>
      <c r="K71" s="227"/>
      <c r="L71" s="490"/>
      <c r="M71" s="491"/>
    </row>
    <row r="72" spans="1:13" ht="15" customHeight="1">
      <c r="A72" s="226"/>
      <c r="B72" s="489"/>
      <c r="C72" s="489"/>
      <c r="D72" s="228"/>
      <c r="E72" s="229"/>
      <c r="F72" s="230"/>
      <c r="G72" s="495"/>
      <c r="H72" s="226"/>
      <c r="I72" s="489"/>
      <c r="J72" s="489"/>
      <c r="K72" s="227"/>
      <c r="L72" s="490"/>
      <c r="M72" s="491"/>
    </row>
    <row r="73" spans="1:13" ht="15" customHeight="1">
      <c r="A73" s="226"/>
      <c r="B73" s="489"/>
      <c r="C73" s="489"/>
      <c r="D73" s="228"/>
      <c r="E73" s="229"/>
      <c r="F73" s="230"/>
      <c r="G73" s="495"/>
      <c r="H73" s="226"/>
      <c r="I73" s="489"/>
      <c r="J73" s="489"/>
      <c r="K73" s="227"/>
      <c r="L73" s="490"/>
      <c r="M73" s="491"/>
    </row>
    <row r="74" spans="1:13" ht="15" customHeight="1">
      <c r="A74" s="226"/>
      <c r="B74" s="489"/>
      <c r="C74" s="489"/>
      <c r="D74" s="228"/>
      <c r="E74" s="229"/>
      <c r="F74" s="230"/>
      <c r="G74" s="495"/>
      <c r="H74" s="226"/>
      <c r="I74" s="489"/>
      <c r="J74" s="489"/>
      <c r="K74" s="227"/>
      <c r="L74" s="490"/>
      <c r="M74" s="491"/>
    </row>
    <row r="75" spans="1:13" ht="15" customHeight="1">
      <c r="A75" s="226"/>
      <c r="B75" s="489"/>
      <c r="C75" s="489"/>
      <c r="D75" s="228"/>
      <c r="E75" s="229"/>
      <c r="F75" s="230"/>
      <c r="G75" s="496"/>
      <c r="H75" s="226"/>
      <c r="I75" s="489"/>
      <c r="J75" s="489"/>
      <c r="K75" s="227"/>
      <c r="L75" s="490"/>
      <c r="M75" s="491"/>
    </row>
    <row r="76" spans="1:13" ht="15" customHeight="1">
      <c r="A76" s="226"/>
      <c r="B76" s="489"/>
      <c r="C76" s="489"/>
      <c r="D76" s="228"/>
      <c r="E76" s="229"/>
      <c r="F76" s="230"/>
      <c r="G76" s="98" t="s">
        <v>111</v>
      </c>
      <c r="H76" s="240"/>
      <c r="I76" s="492"/>
      <c r="J76" s="492"/>
      <c r="K76" s="241"/>
      <c r="L76" s="492"/>
      <c r="M76" s="493"/>
    </row>
    <row r="77" spans="1:13" ht="15" customHeight="1">
      <c r="A77" s="231"/>
      <c r="B77" s="482"/>
      <c r="C77" s="482"/>
      <c r="D77" s="232"/>
      <c r="E77" s="233"/>
      <c r="F77" s="234"/>
      <c r="G77" s="100" t="s">
        <v>118</v>
      </c>
      <c r="H77" s="242"/>
      <c r="I77" s="483"/>
      <c r="J77" s="483"/>
      <c r="K77" s="243"/>
      <c r="L77" s="483"/>
      <c r="M77" s="484"/>
    </row>
    <row r="78" spans="1:13" ht="30" customHeight="1">
      <c r="A78" s="485" t="s">
        <v>186</v>
      </c>
      <c r="B78" s="486"/>
      <c r="C78" s="486"/>
      <c r="D78" s="235"/>
      <c r="E78" s="236"/>
      <c r="F78" s="237"/>
      <c r="G78" s="368" t="s">
        <v>453</v>
      </c>
      <c r="H78" s="146"/>
      <c r="I78" s="487"/>
      <c r="J78" s="487"/>
      <c r="K78" s="147"/>
      <c r="L78" s="487"/>
      <c r="M78" s="488"/>
    </row>
    <row r="79" spans="1:13" ht="15" customHeight="1">
      <c r="A79" s="222"/>
      <c r="B79" s="497"/>
      <c r="C79" s="497"/>
      <c r="D79" s="223"/>
      <c r="E79" s="224"/>
      <c r="F79" s="225"/>
      <c r="G79" s="96" t="s">
        <v>117</v>
      </c>
      <c r="H79" s="238"/>
      <c r="I79" s="498"/>
      <c r="J79" s="498"/>
      <c r="K79" s="239"/>
      <c r="L79" s="498"/>
      <c r="M79" s="499"/>
    </row>
    <row r="80" spans="1:13" ht="15" customHeight="1">
      <c r="A80" s="226"/>
      <c r="B80" s="489"/>
      <c r="C80" s="489"/>
      <c r="D80" s="228"/>
      <c r="E80" s="229"/>
      <c r="F80" s="230"/>
      <c r="G80" s="494" t="s">
        <v>109</v>
      </c>
      <c r="H80" s="226"/>
      <c r="I80" s="489"/>
      <c r="J80" s="489"/>
      <c r="K80" s="227"/>
      <c r="L80" s="490"/>
      <c r="M80" s="491"/>
    </row>
    <row r="81" spans="1:13" ht="15" customHeight="1">
      <c r="A81" s="226"/>
      <c r="B81" s="489"/>
      <c r="C81" s="489"/>
      <c r="D81" s="228"/>
      <c r="E81" s="229"/>
      <c r="F81" s="230"/>
      <c r="G81" s="495"/>
      <c r="H81" s="226"/>
      <c r="I81" s="489"/>
      <c r="J81" s="489"/>
      <c r="K81" s="227"/>
      <c r="L81" s="490"/>
      <c r="M81" s="491"/>
    </row>
    <row r="82" spans="1:13" ht="15" customHeight="1">
      <c r="A82" s="226"/>
      <c r="B82" s="489"/>
      <c r="C82" s="489"/>
      <c r="D82" s="228"/>
      <c r="E82" s="229"/>
      <c r="F82" s="230"/>
      <c r="G82" s="495"/>
      <c r="H82" s="226"/>
      <c r="I82" s="489"/>
      <c r="J82" s="489"/>
      <c r="K82" s="227"/>
      <c r="L82" s="490"/>
      <c r="M82" s="491"/>
    </row>
    <row r="83" spans="1:13" ht="15" customHeight="1">
      <c r="A83" s="226"/>
      <c r="B83" s="489"/>
      <c r="C83" s="489"/>
      <c r="D83" s="228"/>
      <c r="E83" s="229"/>
      <c r="F83" s="230"/>
      <c r="G83" s="495"/>
      <c r="H83" s="226"/>
      <c r="I83" s="489"/>
      <c r="J83" s="489"/>
      <c r="K83" s="227"/>
      <c r="L83" s="490"/>
      <c r="M83" s="491"/>
    </row>
    <row r="84" spans="1:13" ht="15" customHeight="1">
      <c r="A84" s="226"/>
      <c r="B84" s="489"/>
      <c r="C84" s="489"/>
      <c r="D84" s="228"/>
      <c r="E84" s="229"/>
      <c r="F84" s="230"/>
      <c r="G84" s="495"/>
      <c r="H84" s="226"/>
      <c r="I84" s="489"/>
      <c r="J84" s="489"/>
      <c r="K84" s="227"/>
      <c r="L84" s="490"/>
      <c r="M84" s="491"/>
    </row>
    <row r="85" spans="1:13" ht="15" customHeight="1">
      <c r="A85" s="226"/>
      <c r="B85" s="489"/>
      <c r="C85" s="489"/>
      <c r="D85" s="228"/>
      <c r="E85" s="229"/>
      <c r="F85" s="230"/>
      <c r="G85" s="495"/>
      <c r="H85" s="226"/>
      <c r="I85" s="489"/>
      <c r="J85" s="489"/>
      <c r="K85" s="227"/>
      <c r="L85" s="490"/>
      <c r="M85" s="491"/>
    </row>
    <row r="86" spans="1:13" ht="15" customHeight="1">
      <c r="A86" s="226"/>
      <c r="B86" s="489"/>
      <c r="C86" s="489"/>
      <c r="D86" s="228"/>
      <c r="E86" s="229"/>
      <c r="F86" s="230"/>
      <c r="G86" s="495"/>
      <c r="H86" s="226"/>
      <c r="I86" s="489"/>
      <c r="J86" s="489"/>
      <c r="K86" s="227"/>
      <c r="L86" s="490"/>
      <c r="M86" s="491"/>
    </row>
    <row r="87" spans="1:13" ht="15" customHeight="1">
      <c r="A87" s="226"/>
      <c r="B87" s="489"/>
      <c r="C87" s="489"/>
      <c r="D87" s="228"/>
      <c r="E87" s="229"/>
      <c r="F87" s="230"/>
      <c r="G87" s="496"/>
      <c r="H87" s="226"/>
      <c r="I87" s="489"/>
      <c r="J87" s="489"/>
      <c r="K87" s="227"/>
      <c r="L87" s="490"/>
      <c r="M87" s="491"/>
    </row>
    <row r="88" spans="1:13" ht="15" customHeight="1">
      <c r="A88" s="226"/>
      <c r="B88" s="489"/>
      <c r="C88" s="489"/>
      <c r="D88" s="228"/>
      <c r="E88" s="229"/>
      <c r="F88" s="230"/>
      <c r="G88" s="98" t="s">
        <v>111</v>
      </c>
      <c r="H88" s="240"/>
      <c r="I88" s="492"/>
      <c r="J88" s="492"/>
      <c r="K88" s="241"/>
      <c r="L88" s="492"/>
      <c r="M88" s="493"/>
    </row>
    <row r="89" spans="1:13" ht="15" customHeight="1">
      <c r="A89" s="231"/>
      <c r="B89" s="482"/>
      <c r="C89" s="482"/>
      <c r="D89" s="232"/>
      <c r="E89" s="233"/>
      <c r="F89" s="234"/>
      <c r="G89" s="100" t="s">
        <v>118</v>
      </c>
      <c r="H89" s="242"/>
      <c r="I89" s="483"/>
      <c r="J89" s="483"/>
      <c r="K89" s="243"/>
      <c r="L89" s="483"/>
      <c r="M89" s="484"/>
    </row>
    <row r="90" spans="1:13" ht="30" customHeight="1">
      <c r="A90" s="485" t="s">
        <v>186</v>
      </c>
      <c r="B90" s="486"/>
      <c r="C90" s="486"/>
      <c r="D90" s="235"/>
      <c r="E90" s="236"/>
      <c r="F90" s="237"/>
      <c r="G90" s="368" t="s">
        <v>453</v>
      </c>
      <c r="H90" s="146"/>
      <c r="I90" s="487"/>
      <c r="J90" s="487"/>
      <c r="K90" s="147"/>
      <c r="L90" s="487"/>
      <c r="M90" s="488"/>
    </row>
    <row r="91" spans="1:13" ht="15" customHeight="1">
      <c r="A91" s="222"/>
      <c r="B91" s="497"/>
      <c r="C91" s="497"/>
      <c r="D91" s="223"/>
      <c r="E91" s="224"/>
      <c r="F91" s="225"/>
      <c r="G91" s="96" t="s">
        <v>117</v>
      </c>
      <c r="H91" s="238"/>
      <c r="I91" s="498"/>
      <c r="J91" s="498"/>
      <c r="K91" s="239"/>
      <c r="L91" s="498"/>
      <c r="M91" s="499"/>
    </row>
    <row r="92" spans="1:13" ht="15" customHeight="1">
      <c r="A92" s="226"/>
      <c r="B92" s="489"/>
      <c r="C92" s="489"/>
      <c r="D92" s="228"/>
      <c r="E92" s="229"/>
      <c r="F92" s="230"/>
      <c r="G92" s="494" t="s">
        <v>109</v>
      </c>
      <c r="H92" s="226"/>
      <c r="I92" s="489"/>
      <c r="J92" s="489"/>
      <c r="K92" s="227"/>
      <c r="L92" s="490"/>
      <c r="M92" s="491"/>
    </row>
    <row r="93" spans="1:13" ht="15" customHeight="1">
      <c r="A93" s="226"/>
      <c r="B93" s="489"/>
      <c r="C93" s="489"/>
      <c r="D93" s="228"/>
      <c r="E93" s="229"/>
      <c r="F93" s="230"/>
      <c r="G93" s="495"/>
      <c r="H93" s="226"/>
      <c r="I93" s="489"/>
      <c r="J93" s="489"/>
      <c r="K93" s="227"/>
      <c r="L93" s="490"/>
      <c r="M93" s="491"/>
    </row>
    <row r="94" spans="1:13" ht="15" customHeight="1">
      <c r="A94" s="226"/>
      <c r="B94" s="489"/>
      <c r="C94" s="489"/>
      <c r="D94" s="228"/>
      <c r="E94" s="229"/>
      <c r="F94" s="230"/>
      <c r="G94" s="495"/>
      <c r="H94" s="226"/>
      <c r="I94" s="489"/>
      <c r="J94" s="489"/>
      <c r="K94" s="227"/>
      <c r="L94" s="490"/>
      <c r="M94" s="491"/>
    </row>
    <row r="95" spans="1:13" ht="15" customHeight="1">
      <c r="A95" s="226"/>
      <c r="B95" s="489"/>
      <c r="C95" s="489"/>
      <c r="D95" s="228"/>
      <c r="E95" s="229"/>
      <c r="F95" s="230"/>
      <c r="G95" s="495"/>
      <c r="H95" s="226"/>
      <c r="I95" s="489"/>
      <c r="J95" s="489"/>
      <c r="K95" s="227"/>
      <c r="L95" s="490"/>
      <c r="M95" s="491"/>
    </row>
    <row r="96" spans="1:13" ht="15" customHeight="1">
      <c r="A96" s="226"/>
      <c r="B96" s="489"/>
      <c r="C96" s="489"/>
      <c r="D96" s="228"/>
      <c r="E96" s="229"/>
      <c r="F96" s="230"/>
      <c r="G96" s="495"/>
      <c r="H96" s="226"/>
      <c r="I96" s="489"/>
      <c r="J96" s="489"/>
      <c r="K96" s="227"/>
      <c r="L96" s="490"/>
      <c r="M96" s="491"/>
    </row>
    <row r="97" spans="1:13" ht="15" customHeight="1">
      <c r="A97" s="226"/>
      <c r="B97" s="489"/>
      <c r="C97" s="489"/>
      <c r="D97" s="228"/>
      <c r="E97" s="229"/>
      <c r="F97" s="230"/>
      <c r="G97" s="495"/>
      <c r="H97" s="226"/>
      <c r="I97" s="489"/>
      <c r="J97" s="489"/>
      <c r="K97" s="227"/>
      <c r="L97" s="490"/>
      <c r="M97" s="491"/>
    </row>
    <row r="98" spans="1:13" ht="15" customHeight="1">
      <c r="A98" s="226"/>
      <c r="B98" s="489"/>
      <c r="C98" s="489"/>
      <c r="D98" s="228"/>
      <c r="E98" s="229"/>
      <c r="F98" s="230"/>
      <c r="G98" s="495"/>
      <c r="H98" s="226"/>
      <c r="I98" s="489"/>
      <c r="J98" s="489"/>
      <c r="K98" s="227"/>
      <c r="L98" s="490"/>
      <c r="M98" s="491"/>
    </row>
    <row r="99" spans="1:13" ht="15" customHeight="1">
      <c r="A99" s="226"/>
      <c r="B99" s="489"/>
      <c r="C99" s="489"/>
      <c r="D99" s="228"/>
      <c r="E99" s="229"/>
      <c r="F99" s="230"/>
      <c r="G99" s="496"/>
      <c r="H99" s="226"/>
      <c r="I99" s="489"/>
      <c r="J99" s="489"/>
      <c r="K99" s="227"/>
      <c r="L99" s="490"/>
      <c r="M99" s="491"/>
    </row>
    <row r="100" spans="1:13" ht="15" customHeight="1">
      <c r="A100" s="226"/>
      <c r="B100" s="489"/>
      <c r="C100" s="489"/>
      <c r="D100" s="228"/>
      <c r="E100" s="229"/>
      <c r="F100" s="230"/>
      <c r="G100" s="98" t="s">
        <v>111</v>
      </c>
      <c r="H100" s="240"/>
      <c r="I100" s="492"/>
      <c r="J100" s="492"/>
      <c r="K100" s="241"/>
      <c r="L100" s="492"/>
      <c r="M100" s="493"/>
    </row>
    <row r="101" spans="1:13" ht="15" customHeight="1">
      <c r="A101" s="231"/>
      <c r="B101" s="482"/>
      <c r="C101" s="482"/>
      <c r="D101" s="232"/>
      <c r="E101" s="233"/>
      <c r="F101" s="234"/>
      <c r="G101" s="100" t="s">
        <v>118</v>
      </c>
      <c r="H101" s="242"/>
      <c r="I101" s="483"/>
      <c r="J101" s="483"/>
      <c r="K101" s="243"/>
      <c r="L101" s="483"/>
      <c r="M101" s="484"/>
    </row>
    <row r="102" spans="1:13" ht="30" customHeight="1">
      <c r="A102" s="485" t="s">
        <v>186</v>
      </c>
      <c r="B102" s="486"/>
      <c r="C102" s="486"/>
      <c r="D102" s="235"/>
      <c r="E102" s="236"/>
      <c r="F102" s="237"/>
      <c r="G102" s="368" t="s">
        <v>453</v>
      </c>
      <c r="H102" s="146"/>
      <c r="I102" s="487"/>
      <c r="J102" s="487"/>
      <c r="K102" s="147"/>
      <c r="L102" s="487"/>
      <c r="M102" s="488"/>
    </row>
    <row r="103" ht="13.5">
      <c r="A103" t="s">
        <v>187</v>
      </c>
    </row>
    <row r="104" spans="1:13" ht="1.5" customHeight="1">
      <c r="A104" s="91"/>
      <c r="B104" s="73"/>
      <c r="C104" s="72"/>
      <c r="D104" s="72"/>
      <c r="E104" s="72"/>
      <c r="F104" s="72"/>
      <c r="G104" s="72"/>
      <c r="H104" s="161"/>
      <c r="I104" s="161"/>
      <c r="J104" s="72"/>
      <c r="K104" s="72"/>
      <c r="L104" s="72"/>
      <c r="M104" s="93"/>
    </row>
    <row r="105" spans="1:13" ht="19.5" customHeight="1">
      <c r="A105" s="500" t="s">
        <v>184</v>
      </c>
      <c r="B105" s="500"/>
      <c r="C105" s="500"/>
      <c r="D105" s="500"/>
      <c r="E105" s="500"/>
      <c r="F105" s="500"/>
      <c r="G105" s="501" t="s">
        <v>185</v>
      </c>
      <c r="H105" s="502"/>
      <c r="I105" s="502"/>
      <c r="J105" s="502"/>
      <c r="K105" s="502"/>
      <c r="L105" s="502"/>
      <c r="M105" s="503"/>
    </row>
    <row r="106" spans="1:13" ht="1.5" customHeight="1">
      <c r="A106" s="141"/>
      <c r="B106" s="142"/>
      <c r="C106" s="142"/>
      <c r="D106" s="142"/>
      <c r="E106" s="142"/>
      <c r="F106" s="142"/>
      <c r="G106" s="142"/>
      <c r="H106" s="142"/>
      <c r="I106" s="142"/>
      <c r="J106" s="142"/>
      <c r="K106" s="142"/>
      <c r="L106" s="142"/>
      <c r="M106" s="143"/>
    </row>
    <row r="107" spans="1:13" ht="40.5">
      <c r="A107" s="148" t="s">
        <v>108</v>
      </c>
      <c r="B107" s="504" t="s">
        <v>109</v>
      </c>
      <c r="C107" s="504"/>
      <c r="D107" s="504" t="s">
        <v>111</v>
      </c>
      <c r="E107" s="504"/>
      <c r="F107" s="149" t="s">
        <v>110</v>
      </c>
      <c r="G107" s="140" t="s">
        <v>112</v>
      </c>
      <c r="H107" s="144" t="s">
        <v>113</v>
      </c>
      <c r="I107" s="505" t="s">
        <v>11</v>
      </c>
      <c r="J107" s="506"/>
      <c r="K107" s="145" t="s">
        <v>114</v>
      </c>
      <c r="L107" s="505" t="s">
        <v>115</v>
      </c>
      <c r="M107" s="507"/>
    </row>
    <row r="108" spans="1:13" ht="15" customHeight="1">
      <c r="A108" s="222"/>
      <c r="B108" s="497"/>
      <c r="C108" s="497"/>
      <c r="D108" s="223"/>
      <c r="E108" s="224"/>
      <c r="F108" s="225"/>
      <c r="G108" s="96" t="s">
        <v>117</v>
      </c>
      <c r="H108" s="238"/>
      <c r="I108" s="498"/>
      <c r="J108" s="498"/>
      <c r="K108" s="239"/>
      <c r="L108" s="498"/>
      <c r="M108" s="499"/>
    </row>
    <row r="109" spans="1:13" ht="15" customHeight="1">
      <c r="A109" s="226"/>
      <c r="B109" s="489"/>
      <c r="C109" s="489"/>
      <c r="D109" s="228"/>
      <c r="E109" s="229"/>
      <c r="F109" s="230"/>
      <c r="G109" s="494" t="s">
        <v>109</v>
      </c>
      <c r="H109" s="226"/>
      <c r="I109" s="489"/>
      <c r="J109" s="489"/>
      <c r="K109" s="227"/>
      <c r="L109" s="490"/>
      <c r="M109" s="491"/>
    </row>
    <row r="110" spans="1:13" ht="15" customHeight="1">
      <c r="A110" s="226"/>
      <c r="B110" s="489"/>
      <c r="C110" s="489"/>
      <c r="D110" s="228"/>
      <c r="E110" s="229"/>
      <c r="F110" s="230"/>
      <c r="G110" s="495"/>
      <c r="H110" s="226"/>
      <c r="I110" s="489"/>
      <c r="J110" s="489"/>
      <c r="K110" s="227"/>
      <c r="L110" s="490"/>
      <c r="M110" s="491"/>
    </row>
    <row r="111" spans="1:13" ht="15" customHeight="1">
      <c r="A111" s="226"/>
      <c r="B111" s="489"/>
      <c r="C111" s="489"/>
      <c r="D111" s="228"/>
      <c r="E111" s="229"/>
      <c r="F111" s="230"/>
      <c r="G111" s="495"/>
      <c r="H111" s="226"/>
      <c r="I111" s="489"/>
      <c r="J111" s="489"/>
      <c r="K111" s="227"/>
      <c r="L111" s="490"/>
      <c r="M111" s="491"/>
    </row>
    <row r="112" spans="1:13" ht="15" customHeight="1">
      <c r="A112" s="226"/>
      <c r="B112" s="489"/>
      <c r="C112" s="489"/>
      <c r="D112" s="228"/>
      <c r="E112" s="229"/>
      <c r="F112" s="230"/>
      <c r="G112" s="495"/>
      <c r="H112" s="226"/>
      <c r="I112" s="489"/>
      <c r="J112" s="489"/>
      <c r="K112" s="227"/>
      <c r="L112" s="490"/>
      <c r="M112" s="491"/>
    </row>
    <row r="113" spans="1:13" ht="15" customHeight="1">
      <c r="A113" s="226"/>
      <c r="B113" s="489"/>
      <c r="C113" s="489"/>
      <c r="D113" s="228"/>
      <c r="E113" s="229"/>
      <c r="F113" s="230"/>
      <c r="G113" s="495"/>
      <c r="H113" s="226"/>
      <c r="I113" s="489"/>
      <c r="J113" s="489"/>
      <c r="K113" s="227"/>
      <c r="L113" s="490"/>
      <c r="M113" s="491"/>
    </row>
    <row r="114" spans="1:13" ht="15" customHeight="1">
      <c r="A114" s="226"/>
      <c r="B114" s="489"/>
      <c r="C114" s="489"/>
      <c r="D114" s="228"/>
      <c r="E114" s="229"/>
      <c r="F114" s="230"/>
      <c r="G114" s="495"/>
      <c r="H114" s="226"/>
      <c r="I114" s="489"/>
      <c r="J114" s="489"/>
      <c r="K114" s="227"/>
      <c r="L114" s="490"/>
      <c r="M114" s="491"/>
    </row>
    <row r="115" spans="1:13" ht="15" customHeight="1">
      <c r="A115" s="226"/>
      <c r="B115" s="489"/>
      <c r="C115" s="489"/>
      <c r="D115" s="228"/>
      <c r="E115" s="229"/>
      <c r="F115" s="230"/>
      <c r="G115" s="495"/>
      <c r="H115" s="226"/>
      <c r="I115" s="489"/>
      <c r="J115" s="489"/>
      <c r="K115" s="227"/>
      <c r="L115" s="490"/>
      <c r="M115" s="491"/>
    </row>
    <row r="116" spans="1:13" ht="15" customHeight="1">
      <c r="A116" s="226"/>
      <c r="B116" s="489"/>
      <c r="C116" s="489"/>
      <c r="D116" s="228"/>
      <c r="E116" s="229"/>
      <c r="F116" s="230"/>
      <c r="G116" s="496"/>
      <c r="H116" s="226"/>
      <c r="I116" s="489"/>
      <c r="J116" s="489"/>
      <c r="K116" s="227"/>
      <c r="L116" s="490"/>
      <c r="M116" s="491"/>
    </row>
    <row r="117" spans="1:13" ht="15" customHeight="1">
      <c r="A117" s="226"/>
      <c r="B117" s="489"/>
      <c r="C117" s="489"/>
      <c r="D117" s="228"/>
      <c r="E117" s="229"/>
      <c r="F117" s="230"/>
      <c r="G117" s="98" t="s">
        <v>111</v>
      </c>
      <c r="H117" s="240"/>
      <c r="I117" s="492"/>
      <c r="J117" s="492"/>
      <c r="K117" s="241"/>
      <c r="L117" s="492"/>
      <c r="M117" s="493"/>
    </row>
    <row r="118" spans="1:13" ht="15" customHeight="1">
      <c r="A118" s="231"/>
      <c r="B118" s="482"/>
      <c r="C118" s="482"/>
      <c r="D118" s="232"/>
      <c r="E118" s="233"/>
      <c r="F118" s="234"/>
      <c r="G118" s="100" t="s">
        <v>118</v>
      </c>
      <c r="H118" s="242"/>
      <c r="I118" s="483"/>
      <c r="J118" s="483"/>
      <c r="K118" s="243"/>
      <c r="L118" s="483"/>
      <c r="M118" s="484"/>
    </row>
    <row r="119" spans="1:13" ht="30" customHeight="1">
      <c r="A119" s="485" t="s">
        <v>186</v>
      </c>
      <c r="B119" s="486"/>
      <c r="C119" s="486"/>
      <c r="D119" s="235"/>
      <c r="E119" s="236"/>
      <c r="F119" s="237"/>
      <c r="G119" s="368" t="s">
        <v>453</v>
      </c>
      <c r="H119" s="146"/>
      <c r="I119" s="487"/>
      <c r="J119" s="487"/>
      <c r="K119" s="147"/>
      <c r="L119" s="487"/>
      <c r="M119" s="488"/>
    </row>
    <row r="120" spans="1:13" ht="15" customHeight="1">
      <c r="A120" s="222"/>
      <c r="B120" s="497"/>
      <c r="C120" s="497"/>
      <c r="D120" s="223"/>
      <c r="E120" s="224"/>
      <c r="F120" s="225"/>
      <c r="G120" s="96" t="s">
        <v>117</v>
      </c>
      <c r="H120" s="238"/>
      <c r="I120" s="498"/>
      <c r="J120" s="498"/>
      <c r="K120" s="239"/>
      <c r="L120" s="498"/>
      <c r="M120" s="499"/>
    </row>
    <row r="121" spans="1:13" ht="15" customHeight="1">
      <c r="A121" s="226"/>
      <c r="B121" s="489"/>
      <c r="C121" s="489"/>
      <c r="D121" s="228"/>
      <c r="E121" s="229"/>
      <c r="F121" s="230"/>
      <c r="G121" s="494" t="s">
        <v>109</v>
      </c>
      <c r="H121" s="226"/>
      <c r="I121" s="489"/>
      <c r="J121" s="489"/>
      <c r="K121" s="227"/>
      <c r="L121" s="490"/>
      <c r="M121" s="491"/>
    </row>
    <row r="122" spans="1:13" ht="15" customHeight="1">
      <c r="A122" s="226"/>
      <c r="B122" s="489"/>
      <c r="C122" s="489"/>
      <c r="D122" s="228"/>
      <c r="E122" s="229"/>
      <c r="F122" s="230"/>
      <c r="G122" s="495"/>
      <c r="H122" s="226"/>
      <c r="I122" s="489"/>
      <c r="J122" s="489"/>
      <c r="K122" s="227"/>
      <c r="L122" s="490"/>
      <c r="M122" s="491"/>
    </row>
    <row r="123" spans="1:13" ht="15" customHeight="1">
      <c r="A123" s="226"/>
      <c r="B123" s="489"/>
      <c r="C123" s="489"/>
      <c r="D123" s="228"/>
      <c r="E123" s="229"/>
      <c r="F123" s="230"/>
      <c r="G123" s="495"/>
      <c r="H123" s="226"/>
      <c r="I123" s="489"/>
      <c r="J123" s="489"/>
      <c r="K123" s="227"/>
      <c r="L123" s="490"/>
      <c r="M123" s="491"/>
    </row>
    <row r="124" spans="1:13" ht="15" customHeight="1">
      <c r="A124" s="226"/>
      <c r="B124" s="489"/>
      <c r="C124" s="489"/>
      <c r="D124" s="228"/>
      <c r="E124" s="229"/>
      <c r="F124" s="230"/>
      <c r="G124" s="495"/>
      <c r="H124" s="226"/>
      <c r="I124" s="489"/>
      <c r="J124" s="489"/>
      <c r="K124" s="227"/>
      <c r="L124" s="490"/>
      <c r="M124" s="491"/>
    </row>
    <row r="125" spans="1:13" ht="15" customHeight="1">
      <c r="A125" s="226"/>
      <c r="B125" s="489"/>
      <c r="C125" s="489"/>
      <c r="D125" s="228"/>
      <c r="E125" s="229"/>
      <c r="F125" s="230"/>
      <c r="G125" s="495"/>
      <c r="H125" s="226"/>
      <c r="I125" s="489"/>
      <c r="J125" s="489"/>
      <c r="K125" s="227"/>
      <c r="L125" s="490"/>
      <c r="M125" s="491"/>
    </row>
    <row r="126" spans="1:13" ht="15" customHeight="1">
      <c r="A126" s="226"/>
      <c r="B126" s="489"/>
      <c r="C126" s="489"/>
      <c r="D126" s="228"/>
      <c r="E126" s="229"/>
      <c r="F126" s="230"/>
      <c r="G126" s="495"/>
      <c r="H126" s="226"/>
      <c r="I126" s="489"/>
      <c r="J126" s="489"/>
      <c r="K126" s="227"/>
      <c r="L126" s="490"/>
      <c r="M126" s="491"/>
    </row>
    <row r="127" spans="1:13" ht="15" customHeight="1">
      <c r="A127" s="226"/>
      <c r="B127" s="489"/>
      <c r="C127" s="489"/>
      <c r="D127" s="228"/>
      <c r="E127" s="229"/>
      <c r="F127" s="230"/>
      <c r="G127" s="495"/>
      <c r="H127" s="226"/>
      <c r="I127" s="489"/>
      <c r="J127" s="489"/>
      <c r="K127" s="227"/>
      <c r="L127" s="490"/>
      <c r="M127" s="491"/>
    </row>
    <row r="128" spans="1:13" ht="15" customHeight="1">
      <c r="A128" s="226"/>
      <c r="B128" s="489"/>
      <c r="C128" s="489"/>
      <c r="D128" s="228"/>
      <c r="E128" s="229"/>
      <c r="F128" s="230"/>
      <c r="G128" s="496"/>
      <c r="H128" s="226"/>
      <c r="I128" s="489"/>
      <c r="J128" s="489"/>
      <c r="K128" s="227"/>
      <c r="L128" s="490"/>
      <c r="M128" s="491"/>
    </row>
    <row r="129" spans="1:13" ht="15" customHeight="1">
      <c r="A129" s="226"/>
      <c r="B129" s="489"/>
      <c r="C129" s="489"/>
      <c r="D129" s="228"/>
      <c r="E129" s="229"/>
      <c r="F129" s="230"/>
      <c r="G129" s="98" t="s">
        <v>111</v>
      </c>
      <c r="H129" s="240"/>
      <c r="I129" s="492"/>
      <c r="J129" s="492"/>
      <c r="K129" s="241"/>
      <c r="L129" s="492"/>
      <c r="M129" s="493"/>
    </row>
    <row r="130" spans="1:13" ht="15" customHeight="1">
      <c r="A130" s="231"/>
      <c r="B130" s="482"/>
      <c r="C130" s="482"/>
      <c r="D130" s="232"/>
      <c r="E130" s="233"/>
      <c r="F130" s="234"/>
      <c r="G130" s="100" t="s">
        <v>118</v>
      </c>
      <c r="H130" s="242"/>
      <c r="I130" s="483"/>
      <c r="J130" s="483"/>
      <c r="K130" s="243"/>
      <c r="L130" s="483"/>
      <c r="M130" s="484"/>
    </row>
    <row r="131" spans="1:13" ht="30" customHeight="1">
      <c r="A131" s="485" t="s">
        <v>186</v>
      </c>
      <c r="B131" s="486"/>
      <c r="C131" s="486"/>
      <c r="D131" s="235"/>
      <c r="E131" s="236"/>
      <c r="F131" s="237"/>
      <c r="G131" s="368" t="s">
        <v>453</v>
      </c>
      <c r="H131" s="146"/>
      <c r="I131" s="487"/>
      <c r="J131" s="487"/>
      <c r="K131" s="147"/>
      <c r="L131" s="487"/>
      <c r="M131" s="488"/>
    </row>
    <row r="132" spans="1:13" ht="15" customHeight="1">
      <c r="A132" s="222"/>
      <c r="B132" s="497"/>
      <c r="C132" s="497"/>
      <c r="D132" s="223"/>
      <c r="E132" s="224"/>
      <c r="F132" s="225"/>
      <c r="G132" s="96" t="s">
        <v>117</v>
      </c>
      <c r="H132" s="238"/>
      <c r="I132" s="498"/>
      <c r="J132" s="498"/>
      <c r="K132" s="239"/>
      <c r="L132" s="498"/>
      <c r="M132" s="499"/>
    </row>
    <row r="133" spans="1:13" ht="15" customHeight="1">
      <c r="A133" s="226"/>
      <c r="B133" s="489"/>
      <c r="C133" s="489"/>
      <c r="D133" s="228"/>
      <c r="E133" s="229"/>
      <c r="F133" s="230"/>
      <c r="G133" s="494" t="s">
        <v>109</v>
      </c>
      <c r="H133" s="226"/>
      <c r="I133" s="489"/>
      <c r="J133" s="489"/>
      <c r="K133" s="227"/>
      <c r="L133" s="490"/>
      <c r="M133" s="491"/>
    </row>
    <row r="134" spans="1:13" ht="15" customHeight="1">
      <c r="A134" s="226"/>
      <c r="B134" s="489"/>
      <c r="C134" s="489"/>
      <c r="D134" s="228"/>
      <c r="E134" s="229"/>
      <c r="F134" s="230"/>
      <c r="G134" s="495"/>
      <c r="H134" s="226"/>
      <c r="I134" s="489"/>
      <c r="J134" s="489"/>
      <c r="K134" s="227"/>
      <c r="L134" s="490"/>
      <c r="M134" s="491"/>
    </row>
    <row r="135" spans="1:13" ht="15" customHeight="1">
      <c r="A135" s="226"/>
      <c r="B135" s="489"/>
      <c r="C135" s="489"/>
      <c r="D135" s="228"/>
      <c r="E135" s="229"/>
      <c r="F135" s="230"/>
      <c r="G135" s="495"/>
      <c r="H135" s="226"/>
      <c r="I135" s="489"/>
      <c r="J135" s="489"/>
      <c r="K135" s="227"/>
      <c r="L135" s="490"/>
      <c r="M135" s="491"/>
    </row>
    <row r="136" spans="1:13" ht="15" customHeight="1">
      <c r="A136" s="226"/>
      <c r="B136" s="489"/>
      <c r="C136" s="489"/>
      <c r="D136" s="228"/>
      <c r="E136" s="229"/>
      <c r="F136" s="230"/>
      <c r="G136" s="495"/>
      <c r="H136" s="226"/>
      <c r="I136" s="489"/>
      <c r="J136" s="489"/>
      <c r="K136" s="227"/>
      <c r="L136" s="490"/>
      <c r="M136" s="491"/>
    </row>
    <row r="137" spans="1:13" ht="15" customHeight="1">
      <c r="A137" s="226"/>
      <c r="B137" s="489"/>
      <c r="C137" s="489"/>
      <c r="D137" s="228"/>
      <c r="E137" s="229"/>
      <c r="F137" s="230"/>
      <c r="G137" s="495"/>
      <c r="H137" s="226"/>
      <c r="I137" s="489"/>
      <c r="J137" s="489"/>
      <c r="K137" s="227"/>
      <c r="L137" s="490"/>
      <c r="M137" s="491"/>
    </row>
    <row r="138" spans="1:13" ht="15" customHeight="1">
      <c r="A138" s="226"/>
      <c r="B138" s="489"/>
      <c r="C138" s="489"/>
      <c r="D138" s="228"/>
      <c r="E138" s="229"/>
      <c r="F138" s="230"/>
      <c r="G138" s="495"/>
      <c r="H138" s="226"/>
      <c r="I138" s="489"/>
      <c r="J138" s="489"/>
      <c r="K138" s="227"/>
      <c r="L138" s="490"/>
      <c r="M138" s="491"/>
    </row>
    <row r="139" spans="1:13" ht="15" customHeight="1">
      <c r="A139" s="226"/>
      <c r="B139" s="489"/>
      <c r="C139" s="489"/>
      <c r="D139" s="228"/>
      <c r="E139" s="229"/>
      <c r="F139" s="230"/>
      <c r="G139" s="495"/>
      <c r="H139" s="226"/>
      <c r="I139" s="489"/>
      <c r="J139" s="489"/>
      <c r="K139" s="227"/>
      <c r="L139" s="490"/>
      <c r="M139" s="491"/>
    </row>
    <row r="140" spans="1:13" ht="15" customHeight="1">
      <c r="A140" s="226"/>
      <c r="B140" s="489"/>
      <c r="C140" s="489"/>
      <c r="D140" s="228"/>
      <c r="E140" s="229"/>
      <c r="F140" s="230"/>
      <c r="G140" s="496"/>
      <c r="H140" s="226"/>
      <c r="I140" s="489"/>
      <c r="J140" s="489"/>
      <c r="K140" s="227"/>
      <c r="L140" s="490"/>
      <c r="M140" s="491"/>
    </row>
    <row r="141" spans="1:13" ht="15" customHeight="1">
      <c r="A141" s="226"/>
      <c r="B141" s="489"/>
      <c r="C141" s="489"/>
      <c r="D141" s="228"/>
      <c r="E141" s="229"/>
      <c r="F141" s="230"/>
      <c r="G141" s="98" t="s">
        <v>111</v>
      </c>
      <c r="H141" s="240"/>
      <c r="I141" s="492"/>
      <c r="J141" s="492"/>
      <c r="K141" s="241"/>
      <c r="L141" s="492"/>
      <c r="M141" s="493"/>
    </row>
    <row r="142" spans="1:13" ht="15" customHeight="1">
      <c r="A142" s="231"/>
      <c r="B142" s="482"/>
      <c r="C142" s="482"/>
      <c r="D142" s="232"/>
      <c r="E142" s="233"/>
      <c r="F142" s="234"/>
      <c r="G142" s="100" t="s">
        <v>118</v>
      </c>
      <c r="H142" s="242"/>
      <c r="I142" s="483"/>
      <c r="J142" s="483"/>
      <c r="K142" s="243"/>
      <c r="L142" s="483"/>
      <c r="M142" s="484"/>
    </row>
    <row r="143" spans="1:13" ht="30" customHeight="1">
      <c r="A143" s="485" t="s">
        <v>186</v>
      </c>
      <c r="B143" s="486"/>
      <c r="C143" s="486"/>
      <c r="D143" s="235"/>
      <c r="E143" s="236"/>
      <c r="F143" s="237"/>
      <c r="G143" s="368" t="s">
        <v>453</v>
      </c>
      <c r="H143" s="146"/>
      <c r="I143" s="487"/>
      <c r="J143" s="487"/>
      <c r="K143" s="147"/>
      <c r="L143" s="487"/>
      <c r="M143" s="488"/>
    </row>
    <row r="144" spans="1:13" ht="15" customHeight="1">
      <c r="A144" s="222"/>
      <c r="B144" s="497"/>
      <c r="C144" s="497"/>
      <c r="D144" s="223"/>
      <c r="E144" s="224"/>
      <c r="F144" s="225"/>
      <c r="G144" s="96" t="s">
        <v>117</v>
      </c>
      <c r="H144" s="238"/>
      <c r="I144" s="498"/>
      <c r="J144" s="498"/>
      <c r="K144" s="239"/>
      <c r="L144" s="498"/>
      <c r="M144" s="499"/>
    </row>
    <row r="145" spans="1:13" ht="15" customHeight="1">
      <c r="A145" s="226"/>
      <c r="B145" s="489"/>
      <c r="C145" s="489"/>
      <c r="D145" s="228"/>
      <c r="E145" s="229"/>
      <c r="F145" s="230"/>
      <c r="G145" s="494" t="s">
        <v>109</v>
      </c>
      <c r="H145" s="226"/>
      <c r="I145" s="489"/>
      <c r="J145" s="489"/>
      <c r="K145" s="227"/>
      <c r="L145" s="490"/>
      <c r="M145" s="491"/>
    </row>
    <row r="146" spans="1:13" ht="15" customHeight="1">
      <c r="A146" s="226"/>
      <c r="B146" s="489"/>
      <c r="C146" s="489"/>
      <c r="D146" s="228"/>
      <c r="E146" s="229"/>
      <c r="F146" s="230"/>
      <c r="G146" s="495"/>
      <c r="H146" s="226"/>
      <c r="I146" s="489"/>
      <c r="J146" s="489"/>
      <c r="K146" s="227"/>
      <c r="L146" s="490"/>
      <c r="M146" s="491"/>
    </row>
    <row r="147" spans="1:13" ht="15" customHeight="1">
      <c r="A147" s="226"/>
      <c r="B147" s="489"/>
      <c r="C147" s="489"/>
      <c r="D147" s="228"/>
      <c r="E147" s="229"/>
      <c r="F147" s="230"/>
      <c r="G147" s="495"/>
      <c r="H147" s="226"/>
      <c r="I147" s="489"/>
      <c r="J147" s="489"/>
      <c r="K147" s="227"/>
      <c r="L147" s="490"/>
      <c r="M147" s="491"/>
    </row>
    <row r="148" spans="1:13" ht="15" customHeight="1">
      <c r="A148" s="226"/>
      <c r="B148" s="489"/>
      <c r="C148" s="489"/>
      <c r="D148" s="228"/>
      <c r="E148" s="229"/>
      <c r="F148" s="230"/>
      <c r="G148" s="495"/>
      <c r="H148" s="226"/>
      <c r="I148" s="489"/>
      <c r="J148" s="489"/>
      <c r="K148" s="227"/>
      <c r="L148" s="490"/>
      <c r="M148" s="491"/>
    </row>
    <row r="149" spans="1:13" ht="15" customHeight="1">
      <c r="A149" s="226"/>
      <c r="B149" s="489"/>
      <c r="C149" s="489"/>
      <c r="D149" s="228"/>
      <c r="E149" s="229"/>
      <c r="F149" s="230"/>
      <c r="G149" s="495"/>
      <c r="H149" s="226"/>
      <c r="I149" s="489"/>
      <c r="J149" s="489"/>
      <c r="K149" s="227"/>
      <c r="L149" s="490"/>
      <c r="M149" s="491"/>
    </row>
    <row r="150" spans="1:13" ht="15" customHeight="1">
      <c r="A150" s="226"/>
      <c r="B150" s="489"/>
      <c r="C150" s="489"/>
      <c r="D150" s="228"/>
      <c r="E150" s="229"/>
      <c r="F150" s="230"/>
      <c r="G150" s="495"/>
      <c r="H150" s="226"/>
      <c r="I150" s="489"/>
      <c r="J150" s="489"/>
      <c r="K150" s="227"/>
      <c r="L150" s="490"/>
      <c r="M150" s="491"/>
    </row>
    <row r="151" spans="1:13" ht="15" customHeight="1">
      <c r="A151" s="226"/>
      <c r="B151" s="489"/>
      <c r="C151" s="489"/>
      <c r="D151" s="228"/>
      <c r="E151" s="229"/>
      <c r="F151" s="230"/>
      <c r="G151" s="495"/>
      <c r="H151" s="226"/>
      <c r="I151" s="489"/>
      <c r="J151" s="489"/>
      <c r="K151" s="227"/>
      <c r="L151" s="490"/>
      <c r="M151" s="491"/>
    </row>
    <row r="152" spans="1:13" ht="15" customHeight="1">
      <c r="A152" s="226"/>
      <c r="B152" s="489"/>
      <c r="C152" s="489"/>
      <c r="D152" s="228"/>
      <c r="E152" s="229"/>
      <c r="F152" s="230"/>
      <c r="G152" s="496"/>
      <c r="H152" s="226"/>
      <c r="I152" s="489"/>
      <c r="J152" s="489"/>
      <c r="K152" s="227"/>
      <c r="L152" s="490"/>
      <c r="M152" s="491"/>
    </row>
    <row r="153" spans="1:13" ht="15" customHeight="1">
      <c r="A153" s="226"/>
      <c r="B153" s="489"/>
      <c r="C153" s="489"/>
      <c r="D153" s="228"/>
      <c r="E153" s="229"/>
      <c r="F153" s="230"/>
      <c r="G153" s="98" t="s">
        <v>111</v>
      </c>
      <c r="H153" s="240"/>
      <c r="I153" s="492"/>
      <c r="J153" s="492"/>
      <c r="K153" s="241"/>
      <c r="L153" s="492"/>
      <c r="M153" s="493"/>
    </row>
    <row r="154" spans="1:13" ht="15" customHeight="1">
      <c r="A154" s="231"/>
      <c r="B154" s="482"/>
      <c r="C154" s="482"/>
      <c r="D154" s="232"/>
      <c r="E154" s="233"/>
      <c r="F154" s="234"/>
      <c r="G154" s="100" t="s">
        <v>118</v>
      </c>
      <c r="H154" s="242"/>
      <c r="I154" s="483"/>
      <c r="J154" s="483"/>
      <c r="K154" s="243"/>
      <c r="L154" s="483"/>
      <c r="M154" s="484"/>
    </row>
    <row r="155" spans="1:13" ht="30" customHeight="1">
      <c r="A155" s="485" t="s">
        <v>186</v>
      </c>
      <c r="B155" s="486"/>
      <c r="C155" s="486"/>
      <c r="D155" s="235"/>
      <c r="E155" s="236"/>
      <c r="F155" s="237"/>
      <c r="G155" s="368" t="s">
        <v>453</v>
      </c>
      <c r="H155" s="146"/>
      <c r="I155" s="487"/>
      <c r="J155" s="487"/>
      <c r="K155" s="147"/>
      <c r="L155" s="487"/>
      <c r="M155" s="488"/>
    </row>
  </sheetData>
  <sheetProtection/>
  <mergeCells count="432">
    <mergeCell ref="B23:C23"/>
    <mergeCell ref="I25:J25"/>
    <mergeCell ref="I22:J22"/>
    <mergeCell ref="I23:J23"/>
    <mergeCell ref="L24:M24"/>
    <mergeCell ref="L22:M22"/>
    <mergeCell ref="L23:M23"/>
    <mergeCell ref="B24:C24"/>
    <mergeCell ref="B22:C22"/>
    <mergeCell ref="L18:M18"/>
    <mergeCell ref="L19:M19"/>
    <mergeCell ref="L25:M25"/>
    <mergeCell ref="L20:M20"/>
    <mergeCell ref="L21:M21"/>
    <mergeCell ref="I15:J15"/>
    <mergeCell ref="I17:J17"/>
    <mergeCell ref="I18:J18"/>
    <mergeCell ref="I19:J19"/>
    <mergeCell ref="I20:J20"/>
    <mergeCell ref="A5:L5"/>
    <mergeCell ref="B14:C14"/>
    <mergeCell ref="H9:I9"/>
    <mergeCell ref="A9:B9"/>
    <mergeCell ref="A8:B8"/>
    <mergeCell ref="I14:J14"/>
    <mergeCell ref="G11:M11"/>
    <mergeCell ref="A7:B7"/>
    <mergeCell ref="B13:C13"/>
    <mergeCell ref="D13:E13"/>
    <mergeCell ref="A11:F11"/>
    <mergeCell ref="I13:J13"/>
    <mergeCell ref="L15:M15"/>
    <mergeCell ref="C9:G9"/>
    <mergeCell ref="J9:L9"/>
    <mergeCell ref="B54:C54"/>
    <mergeCell ref="D54:E54"/>
    <mergeCell ref="I54:J54"/>
    <mergeCell ref="B15:C15"/>
    <mergeCell ref="B17:C17"/>
    <mergeCell ref="L13:M13"/>
    <mergeCell ref="L14:M14"/>
    <mergeCell ref="L17:M17"/>
    <mergeCell ref="I24:J24"/>
    <mergeCell ref="B36:C36"/>
    <mergeCell ref="L26:M26"/>
    <mergeCell ref="I27:J27"/>
    <mergeCell ref="L27:M27"/>
    <mergeCell ref="I26:J26"/>
    <mergeCell ref="B29:C29"/>
    <mergeCell ref="B28:C28"/>
    <mergeCell ref="I28:J28"/>
    <mergeCell ref="B18:C18"/>
    <mergeCell ref="B19:C19"/>
    <mergeCell ref="B30:C30"/>
    <mergeCell ref="I30:J30"/>
    <mergeCell ref="A25:C25"/>
    <mergeCell ref="I21:J21"/>
    <mergeCell ref="B20:C20"/>
    <mergeCell ref="B21:C21"/>
    <mergeCell ref="I34:J34"/>
    <mergeCell ref="L34:M34"/>
    <mergeCell ref="I29:J29"/>
    <mergeCell ref="L29:M29"/>
    <mergeCell ref="B26:C26"/>
    <mergeCell ref="B27:C27"/>
    <mergeCell ref="L30:M30"/>
    <mergeCell ref="B31:C31"/>
    <mergeCell ref="I31:J31"/>
    <mergeCell ref="L31:M31"/>
    <mergeCell ref="I37:J37"/>
    <mergeCell ref="L37:M37"/>
    <mergeCell ref="B38:C38"/>
    <mergeCell ref="I38:J38"/>
    <mergeCell ref="L38:M38"/>
    <mergeCell ref="B32:C32"/>
    <mergeCell ref="I32:J32"/>
    <mergeCell ref="L32:M32"/>
    <mergeCell ref="I36:J36"/>
    <mergeCell ref="L36:M36"/>
    <mergeCell ref="A37:C37"/>
    <mergeCell ref="L35:M35"/>
    <mergeCell ref="I41:J41"/>
    <mergeCell ref="L41:M41"/>
    <mergeCell ref="I40:J40"/>
    <mergeCell ref="L40:M40"/>
    <mergeCell ref="B35:C35"/>
    <mergeCell ref="I35:J35"/>
    <mergeCell ref="I39:J39"/>
    <mergeCell ref="L39:M39"/>
    <mergeCell ref="I42:J42"/>
    <mergeCell ref="L42:M42"/>
    <mergeCell ref="B43:C43"/>
    <mergeCell ref="I43:J43"/>
    <mergeCell ref="L43:M43"/>
    <mergeCell ref="B42:C42"/>
    <mergeCell ref="I44:J44"/>
    <mergeCell ref="L44:M44"/>
    <mergeCell ref="B45:C45"/>
    <mergeCell ref="I45:J45"/>
    <mergeCell ref="L45:M45"/>
    <mergeCell ref="G39:G46"/>
    <mergeCell ref="B39:C39"/>
    <mergeCell ref="B40:C40"/>
    <mergeCell ref="B41:C41"/>
    <mergeCell ref="B44:C44"/>
    <mergeCell ref="I46:J46"/>
    <mergeCell ref="L46:M46"/>
    <mergeCell ref="I47:J47"/>
    <mergeCell ref="L47:M47"/>
    <mergeCell ref="B46:C46"/>
    <mergeCell ref="B47:C47"/>
    <mergeCell ref="A52:F52"/>
    <mergeCell ref="G52:M52"/>
    <mergeCell ref="B48:C48"/>
    <mergeCell ref="I48:J48"/>
    <mergeCell ref="L48:M48"/>
    <mergeCell ref="I49:J49"/>
    <mergeCell ref="L49:M49"/>
    <mergeCell ref="A49:C49"/>
    <mergeCell ref="L28:M28"/>
    <mergeCell ref="B16:C16"/>
    <mergeCell ref="I16:J16"/>
    <mergeCell ref="L16:M16"/>
    <mergeCell ref="G15:G22"/>
    <mergeCell ref="G27:G34"/>
    <mergeCell ref="B34:C34"/>
    <mergeCell ref="B33:C33"/>
    <mergeCell ref="I33:J33"/>
    <mergeCell ref="L33:M33"/>
    <mergeCell ref="L54:M54"/>
    <mergeCell ref="B55:C55"/>
    <mergeCell ref="I55:J55"/>
    <mergeCell ref="L55:M55"/>
    <mergeCell ref="B56:C56"/>
    <mergeCell ref="G56:G63"/>
    <mergeCell ref="I56:J56"/>
    <mergeCell ref="L56:M56"/>
    <mergeCell ref="B57:C57"/>
    <mergeCell ref="I57:J57"/>
    <mergeCell ref="L57:M57"/>
    <mergeCell ref="B58:C58"/>
    <mergeCell ref="I58:J58"/>
    <mergeCell ref="L58:M58"/>
    <mergeCell ref="B59:C59"/>
    <mergeCell ref="I59:J59"/>
    <mergeCell ref="L59:M59"/>
    <mergeCell ref="B60:C60"/>
    <mergeCell ref="I60:J60"/>
    <mergeCell ref="L60:M60"/>
    <mergeCell ref="B61:C61"/>
    <mergeCell ref="I61:J61"/>
    <mergeCell ref="L61:M61"/>
    <mergeCell ref="B62:C62"/>
    <mergeCell ref="I62:J62"/>
    <mergeCell ref="L62:M62"/>
    <mergeCell ref="B63:C63"/>
    <mergeCell ref="I63:J63"/>
    <mergeCell ref="L63:M63"/>
    <mergeCell ref="B64:C64"/>
    <mergeCell ref="I64:J64"/>
    <mergeCell ref="L64:M64"/>
    <mergeCell ref="B65:C65"/>
    <mergeCell ref="I65:J65"/>
    <mergeCell ref="L65:M65"/>
    <mergeCell ref="A66:C66"/>
    <mergeCell ref="I66:J66"/>
    <mergeCell ref="L66:M66"/>
    <mergeCell ref="B67:C67"/>
    <mergeCell ref="I67:J67"/>
    <mergeCell ref="L67:M67"/>
    <mergeCell ref="B68:C68"/>
    <mergeCell ref="G68:G75"/>
    <mergeCell ref="I68:J68"/>
    <mergeCell ref="L68:M68"/>
    <mergeCell ref="B69:C69"/>
    <mergeCell ref="I69:J69"/>
    <mergeCell ref="L69:M69"/>
    <mergeCell ref="B70:C70"/>
    <mergeCell ref="I70:J70"/>
    <mergeCell ref="L70:M70"/>
    <mergeCell ref="B71:C71"/>
    <mergeCell ref="I71:J71"/>
    <mergeCell ref="L71:M71"/>
    <mergeCell ref="B72:C72"/>
    <mergeCell ref="I72:J72"/>
    <mergeCell ref="L72:M72"/>
    <mergeCell ref="B73:C73"/>
    <mergeCell ref="I73:J73"/>
    <mergeCell ref="L73:M73"/>
    <mergeCell ref="B74:C74"/>
    <mergeCell ref="I74:J74"/>
    <mergeCell ref="L74:M74"/>
    <mergeCell ref="B75:C75"/>
    <mergeCell ref="I75:J75"/>
    <mergeCell ref="L75:M75"/>
    <mergeCell ref="B76:C76"/>
    <mergeCell ref="I76:J76"/>
    <mergeCell ref="L76:M76"/>
    <mergeCell ref="B77:C77"/>
    <mergeCell ref="I77:J77"/>
    <mergeCell ref="L77:M77"/>
    <mergeCell ref="A78:C78"/>
    <mergeCell ref="I78:J78"/>
    <mergeCell ref="L78:M78"/>
    <mergeCell ref="B79:C79"/>
    <mergeCell ref="I79:J79"/>
    <mergeCell ref="L79:M79"/>
    <mergeCell ref="B80:C80"/>
    <mergeCell ref="G80:G87"/>
    <mergeCell ref="I80:J80"/>
    <mergeCell ref="L80:M80"/>
    <mergeCell ref="B81:C81"/>
    <mergeCell ref="I81:J81"/>
    <mergeCell ref="L81:M81"/>
    <mergeCell ref="B82:C82"/>
    <mergeCell ref="I82:J82"/>
    <mergeCell ref="L82:M82"/>
    <mergeCell ref="B83:C83"/>
    <mergeCell ref="I83:J83"/>
    <mergeCell ref="L83:M83"/>
    <mergeCell ref="B84:C84"/>
    <mergeCell ref="I84:J84"/>
    <mergeCell ref="L84:M84"/>
    <mergeCell ref="B85:C85"/>
    <mergeCell ref="I85:J85"/>
    <mergeCell ref="L85:M85"/>
    <mergeCell ref="B86:C86"/>
    <mergeCell ref="I86:J86"/>
    <mergeCell ref="L86:M86"/>
    <mergeCell ref="B87:C87"/>
    <mergeCell ref="I87:J87"/>
    <mergeCell ref="L87:M87"/>
    <mergeCell ref="B88:C88"/>
    <mergeCell ref="I88:J88"/>
    <mergeCell ref="L88:M88"/>
    <mergeCell ref="B89:C89"/>
    <mergeCell ref="I89:J89"/>
    <mergeCell ref="L89:M89"/>
    <mergeCell ref="A90:C90"/>
    <mergeCell ref="I90:J90"/>
    <mergeCell ref="L90:M90"/>
    <mergeCell ref="B91:C91"/>
    <mergeCell ref="I91:J91"/>
    <mergeCell ref="L91:M91"/>
    <mergeCell ref="B92:C92"/>
    <mergeCell ref="G92:G99"/>
    <mergeCell ref="I92:J92"/>
    <mergeCell ref="L92:M92"/>
    <mergeCell ref="B93:C93"/>
    <mergeCell ref="I93:J93"/>
    <mergeCell ref="L93:M93"/>
    <mergeCell ref="B94:C94"/>
    <mergeCell ref="I94:J94"/>
    <mergeCell ref="L94:M94"/>
    <mergeCell ref="B95:C95"/>
    <mergeCell ref="I95:J95"/>
    <mergeCell ref="L95:M95"/>
    <mergeCell ref="B96:C96"/>
    <mergeCell ref="I96:J96"/>
    <mergeCell ref="L96:M96"/>
    <mergeCell ref="B97:C97"/>
    <mergeCell ref="I97:J97"/>
    <mergeCell ref="L97:M97"/>
    <mergeCell ref="B98:C98"/>
    <mergeCell ref="I98:J98"/>
    <mergeCell ref="L98:M98"/>
    <mergeCell ref="B99:C99"/>
    <mergeCell ref="I99:J99"/>
    <mergeCell ref="L99:M99"/>
    <mergeCell ref="B100:C100"/>
    <mergeCell ref="I100:J100"/>
    <mergeCell ref="L100:M100"/>
    <mergeCell ref="B101:C101"/>
    <mergeCell ref="I101:J101"/>
    <mergeCell ref="L101:M101"/>
    <mergeCell ref="A102:C102"/>
    <mergeCell ref="I102:J102"/>
    <mergeCell ref="L102:M102"/>
    <mergeCell ref="A105:F105"/>
    <mergeCell ref="G105:M105"/>
    <mergeCell ref="B107:C107"/>
    <mergeCell ref="D107:E107"/>
    <mergeCell ref="I107:J107"/>
    <mergeCell ref="L107:M107"/>
    <mergeCell ref="B108:C108"/>
    <mergeCell ref="I108:J108"/>
    <mergeCell ref="L108:M108"/>
    <mergeCell ref="B109:C109"/>
    <mergeCell ref="G109:G116"/>
    <mergeCell ref="I109:J109"/>
    <mergeCell ref="L109:M109"/>
    <mergeCell ref="B110:C110"/>
    <mergeCell ref="I110:J110"/>
    <mergeCell ref="L110:M110"/>
    <mergeCell ref="B111:C111"/>
    <mergeCell ref="I111:J111"/>
    <mergeCell ref="L111:M111"/>
    <mergeCell ref="B112:C112"/>
    <mergeCell ref="I112:J112"/>
    <mergeCell ref="L112:M112"/>
    <mergeCell ref="B113:C113"/>
    <mergeCell ref="I113:J113"/>
    <mergeCell ref="L113:M113"/>
    <mergeCell ref="B114:C114"/>
    <mergeCell ref="I114:J114"/>
    <mergeCell ref="L114:M114"/>
    <mergeCell ref="B115:C115"/>
    <mergeCell ref="I115:J115"/>
    <mergeCell ref="L115:M115"/>
    <mergeCell ref="B116:C116"/>
    <mergeCell ref="I116:J116"/>
    <mergeCell ref="L116:M116"/>
    <mergeCell ref="B117:C117"/>
    <mergeCell ref="I117:J117"/>
    <mergeCell ref="L117:M117"/>
    <mergeCell ref="B118:C118"/>
    <mergeCell ref="I118:J118"/>
    <mergeCell ref="L118:M118"/>
    <mergeCell ref="A119:C119"/>
    <mergeCell ref="I119:J119"/>
    <mergeCell ref="L119:M119"/>
    <mergeCell ref="B120:C120"/>
    <mergeCell ref="I120:J120"/>
    <mergeCell ref="L120:M120"/>
    <mergeCell ref="B121:C121"/>
    <mergeCell ref="G121:G128"/>
    <mergeCell ref="I121:J121"/>
    <mergeCell ref="L121:M121"/>
    <mergeCell ref="B122:C122"/>
    <mergeCell ref="I122:J122"/>
    <mergeCell ref="L122:M122"/>
    <mergeCell ref="B123:C123"/>
    <mergeCell ref="I123:J123"/>
    <mergeCell ref="L123:M123"/>
    <mergeCell ref="B124:C124"/>
    <mergeCell ref="I124:J124"/>
    <mergeCell ref="L124:M124"/>
    <mergeCell ref="B125:C125"/>
    <mergeCell ref="I125:J125"/>
    <mergeCell ref="L125:M125"/>
    <mergeCell ref="B126:C126"/>
    <mergeCell ref="I126:J126"/>
    <mergeCell ref="L126:M126"/>
    <mergeCell ref="B127:C127"/>
    <mergeCell ref="I127:J127"/>
    <mergeCell ref="L127:M127"/>
    <mergeCell ref="B128:C128"/>
    <mergeCell ref="I128:J128"/>
    <mergeCell ref="L128:M128"/>
    <mergeCell ref="B129:C129"/>
    <mergeCell ref="I129:J129"/>
    <mergeCell ref="L129:M129"/>
    <mergeCell ref="B130:C130"/>
    <mergeCell ref="I130:J130"/>
    <mergeCell ref="L130:M130"/>
    <mergeCell ref="A131:C131"/>
    <mergeCell ref="I131:J131"/>
    <mergeCell ref="L131:M131"/>
    <mergeCell ref="B132:C132"/>
    <mergeCell ref="I132:J132"/>
    <mergeCell ref="L132:M132"/>
    <mergeCell ref="B133:C133"/>
    <mergeCell ref="G133:G140"/>
    <mergeCell ref="I133:J133"/>
    <mergeCell ref="L133:M133"/>
    <mergeCell ref="B134:C134"/>
    <mergeCell ref="I134:J134"/>
    <mergeCell ref="L134:M134"/>
    <mergeCell ref="B135:C135"/>
    <mergeCell ref="I135:J135"/>
    <mergeCell ref="L135:M135"/>
    <mergeCell ref="B136:C136"/>
    <mergeCell ref="I136:J136"/>
    <mergeCell ref="L136:M136"/>
    <mergeCell ref="B137:C137"/>
    <mergeCell ref="I137:J137"/>
    <mergeCell ref="L137:M137"/>
    <mergeCell ref="B138:C138"/>
    <mergeCell ref="I138:J138"/>
    <mergeCell ref="L138:M138"/>
    <mergeCell ref="B139:C139"/>
    <mergeCell ref="I139:J139"/>
    <mergeCell ref="L139:M139"/>
    <mergeCell ref="B140:C140"/>
    <mergeCell ref="I140:J140"/>
    <mergeCell ref="L140:M140"/>
    <mergeCell ref="B141:C141"/>
    <mergeCell ref="I141:J141"/>
    <mergeCell ref="L141:M141"/>
    <mergeCell ref="B142:C142"/>
    <mergeCell ref="I142:J142"/>
    <mergeCell ref="L142:M142"/>
    <mergeCell ref="A143:C143"/>
    <mergeCell ref="I143:J143"/>
    <mergeCell ref="L143:M143"/>
    <mergeCell ref="B144:C144"/>
    <mergeCell ref="I144:J144"/>
    <mergeCell ref="L144:M144"/>
    <mergeCell ref="B145:C145"/>
    <mergeCell ref="G145:G152"/>
    <mergeCell ref="I145:J145"/>
    <mergeCell ref="L145:M145"/>
    <mergeCell ref="B146:C146"/>
    <mergeCell ref="I146:J146"/>
    <mergeCell ref="L146:M146"/>
    <mergeCell ref="B147:C147"/>
    <mergeCell ref="I147:J147"/>
    <mergeCell ref="L147:M147"/>
    <mergeCell ref="B148:C148"/>
    <mergeCell ref="I148:J148"/>
    <mergeCell ref="L148:M148"/>
    <mergeCell ref="B149:C149"/>
    <mergeCell ref="I149:J149"/>
    <mergeCell ref="L149:M149"/>
    <mergeCell ref="B150:C150"/>
    <mergeCell ref="I150:J150"/>
    <mergeCell ref="L150:M150"/>
    <mergeCell ref="B151:C151"/>
    <mergeCell ref="I151:J151"/>
    <mergeCell ref="L151:M151"/>
    <mergeCell ref="B152:C152"/>
    <mergeCell ref="I152:J152"/>
    <mergeCell ref="L152:M152"/>
    <mergeCell ref="B153:C153"/>
    <mergeCell ref="I153:J153"/>
    <mergeCell ref="L153:M153"/>
    <mergeCell ref="B154:C154"/>
    <mergeCell ref="I154:J154"/>
    <mergeCell ref="L154:M154"/>
    <mergeCell ref="A155:C155"/>
    <mergeCell ref="I155:J155"/>
    <mergeCell ref="L155:M155"/>
  </mergeCells>
  <printOptions/>
  <pageMargins left="0.5905511811023623" right="0.1968503937007874" top="0.44" bottom="0.11811023622047245" header="0.2755905511811024" footer="0.29"/>
  <pageSetup blackAndWhite="1" horizontalDpi="360" verticalDpi="360" orientation="portrait" paperSize="9" r:id="rId2"/>
  <headerFooter alignWithMargins="0">
    <oddHeader>&amp;RＮｏ．&amp;P</oddHeader>
  </headerFooter>
  <rowBreaks count="1" manualBreakCount="1">
    <brk id="49" max="255" man="1"/>
  </rowBreaks>
  <drawing r:id="rId1"/>
</worksheet>
</file>

<file path=xl/worksheets/sheet12.xml><?xml version="1.0" encoding="utf-8"?>
<worksheet xmlns="http://schemas.openxmlformats.org/spreadsheetml/2006/main" xmlns:r="http://schemas.openxmlformats.org/officeDocument/2006/relationships">
  <sheetPr>
    <tabColor rgb="FF92D050"/>
  </sheetPr>
  <dimension ref="A2:M49"/>
  <sheetViews>
    <sheetView view="pageBreakPreview" zoomScale="60" zoomScalePageLayoutView="0" workbookViewId="0" topLeftCell="A1">
      <selection activeCell="R40" sqref="Q40:R40"/>
    </sheetView>
  </sheetViews>
  <sheetFormatPr defaultColWidth="8.796875" defaultRowHeight="14.25"/>
  <cols>
    <col min="1" max="1" width="16.09765625" style="0" customWidth="1"/>
    <col min="2" max="2" width="2.59765625" style="0" customWidth="1"/>
    <col min="3" max="3" width="11.59765625" style="0" customWidth="1"/>
    <col min="4" max="4" width="7.09765625" style="0" customWidth="1"/>
    <col min="5" max="5" width="0.6953125" style="0" customWidth="1"/>
    <col min="6" max="6" width="5.09765625" style="0" customWidth="1"/>
    <col min="7" max="7" width="8.59765625" style="0" customWidth="1"/>
    <col min="8" max="8" width="10.59765625" style="0" customWidth="1"/>
    <col min="9" max="10" width="5.59765625" style="0" customWidth="1"/>
    <col min="11" max="11" width="10.59765625" style="0" customWidth="1"/>
    <col min="12" max="12" width="7.59765625" style="0" customWidth="1"/>
    <col min="13" max="13" width="3.59765625" style="0" customWidth="1"/>
  </cols>
  <sheetData>
    <row r="1" ht="26.25" customHeight="1"/>
    <row r="2" ht="14.25">
      <c r="A2" t="s">
        <v>324</v>
      </c>
    </row>
    <row r="3" ht="14.25">
      <c r="A3" t="s">
        <v>233</v>
      </c>
    </row>
    <row r="5" spans="1:12" ht="24">
      <c r="A5" s="510" t="s">
        <v>234</v>
      </c>
      <c r="B5" s="510"/>
      <c r="C5" s="510"/>
      <c r="D5" s="510"/>
      <c r="E5" s="510"/>
      <c r="F5" s="510"/>
      <c r="G5" s="510"/>
      <c r="H5" s="510"/>
      <c r="I5" s="510"/>
      <c r="J5" s="510"/>
      <c r="K5" s="510"/>
      <c r="L5" s="510"/>
    </row>
    <row r="7" spans="1:13" ht="21.75" customHeight="1">
      <c r="A7" s="513" t="s">
        <v>16</v>
      </c>
      <c r="B7" s="514"/>
      <c r="C7" s="134"/>
      <c r="D7" s="175"/>
      <c r="E7" s="135" t="str">
        <f>'概要(データ)'!F8</f>
        <v>土 住 第   １１   号</v>
      </c>
      <c r="F7" s="135"/>
      <c r="G7" s="135"/>
      <c r="H7" s="135"/>
      <c r="I7" s="135"/>
      <c r="J7" s="135"/>
      <c r="K7" s="135"/>
      <c r="L7" s="135"/>
      <c r="M7" s="136"/>
    </row>
    <row r="8" spans="1:13" ht="21.75" customHeight="1">
      <c r="A8" s="515" t="s">
        <v>8</v>
      </c>
      <c r="B8" s="516"/>
      <c r="C8" s="137" t="str">
        <f>"　　"&amp;'概要(データ)'!E7</f>
        <v>　　○〇〇〇〇〇〇〇〇〇○工事</v>
      </c>
      <c r="D8" s="138"/>
      <c r="E8" s="138"/>
      <c r="F8" s="138"/>
      <c r="G8" s="138"/>
      <c r="H8" s="138"/>
      <c r="I8" s="138"/>
      <c r="J8" s="138"/>
      <c r="K8" s="138"/>
      <c r="L8" s="138"/>
      <c r="M8" s="139"/>
    </row>
    <row r="9" spans="1:13" ht="34.5" customHeight="1">
      <c r="A9" s="513" t="s">
        <v>212</v>
      </c>
      <c r="B9" s="514"/>
      <c r="C9" s="508" t="str">
        <f>'概要(データ)'!E10</f>
        <v>〇〇〇〇〇〇〇〇〇〇</v>
      </c>
      <c r="D9" s="436"/>
      <c r="E9" s="436"/>
      <c r="F9" s="436"/>
      <c r="G9" s="509"/>
      <c r="H9" s="511" t="s">
        <v>213</v>
      </c>
      <c r="I9" s="512"/>
      <c r="J9" s="508" t="str">
        <f>'概要(データ)'!E13</f>
        <v>〇〇〇〇〇</v>
      </c>
      <c r="K9" s="436"/>
      <c r="L9" s="436"/>
      <c r="M9" s="93" t="s">
        <v>4</v>
      </c>
    </row>
    <row r="10" spans="1:13" ht="1.5" customHeight="1">
      <c r="A10" s="91"/>
      <c r="B10" s="73"/>
      <c r="C10" s="72"/>
      <c r="D10" s="72"/>
      <c r="E10" s="72"/>
      <c r="F10" s="72"/>
      <c r="G10" s="72"/>
      <c r="H10" s="161"/>
      <c r="I10" s="161"/>
      <c r="J10" s="72"/>
      <c r="K10" s="72"/>
      <c r="L10" s="72"/>
      <c r="M10" s="93"/>
    </row>
    <row r="11" spans="1:13" ht="19.5" customHeight="1">
      <c r="A11" s="500" t="s">
        <v>235</v>
      </c>
      <c r="B11" s="500"/>
      <c r="C11" s="500"/>
      <c r="D11" s="500"/>
      <c r="E11" s="500"/>
      <c r="F11" s="500"/>
      <c r="G11" s="501" t="s">
        <v>236</v>
      </c>
      <c r="H11" s="502"/>
      <c r="I11" s="502"/>
      <c r="J11" s="502"/>
      <c r="K11" s="502"/>
      <c r="L11" s="502"/>
      <c r="M11" s="503"/>
    </row>
    <row r="12" spans="1:13" ht="1.5" customHeight="1">
      <c r="A12" s="141"/>
      <c r="B12" s="142"/>
      <c r="C12" s="142"/>
      <c r="D12" s="142"/>
      <c r="E12" s="142"/>
      <c r="F12" s="142"/>
      <c r="G12" s="142"/>
      <c r="H12" s="142"/>
      <c r="I12" s="142"/>
      <c r="J12" s="142"/>
      <c r="K12" s="142"/>
      <c r="L12" s="142"/>
      <c r="M12" s="143"/>
    </row>
    <row r="13" spans="1:13" ht="42.75">
      <c r="A13" s="148" t="s">
        <v>237</v>
      </c>
      <c r="B13" s="504" t="s">
        <v>238</v>
      </c>
      <c r="C13" s="504"/>
      <c r="D13" s="504" t="s">
        <v>239</v>
      </c>
      <c r="E13" s="504"/>
      <c r="F13" s="149" t="s">
        <v>240</v>
      </c>
      <c r="G13" s="140" t="s">
        <v>241</v>
      </c>
      <c r="H13" s="144" t="s">
        <v>6</v>
      </c>
      <c r="I13" s="505" t="s">
        <v>11</v>
      </c>
      <c r="J13" s="506"/>
      <c r="K13" s="145" t="s">
        <v>114</v>
      </c>
      <c r="L13" s="505" t="s">
        <v>203</v>
      </c>
      <c r="M13" s="507"/>
    </row>
    <row r="14" spans="1:13" ht="15" customHeight="1">
      <c r="A14" s="150"/>
      <c r="B14" s="531"/>
      <c r="C14" s="531"/>
      <c r="D14" s="158"/>
      <c r="E14" s="155"/>
      <c r="F14" s="151"/>
      <c r="G14" s="96" t="s">
        <v>242</v>
      </c>
      <c r="H14" s="199">
        <v>36286</v>
      </c>
      <c r="I14" s="532">
        <v>38139</v>
      </c>
      <c r="J14" s="533"/>
      <c r="K14" s="97"/>
      <c r="L14" s="522"/>
      <c r="M14" s="523"/>
    </row>
    <row r="15" spans="1:13" ht="15" customHeight="1">
      <c r="A15" s="190" t="s">
        <v>356</v>
      </c>
      <c r="B15" s="539" t="s">
        <v>357</v>
      </c>
      <c r="C15" s="539"/>
      <c r="D15" s="191">
        <v>30</v>
      </c>
      <c r="E15" s="192"/>
      <c r="F15" s="193" t="s">
        <v>358</v>
      </c>
      <c r="G15" s="545" t="s">
        <v>238</v>
      </c>
      <c r="H15" s="182"/>
      <c r="I15" s="524"/>
      <c r="J15" s="524"/>
      <c r="K15" s="95"/>
      <c r="L15" s="517"/>
      <c r="M15" s="518"/>
    </row>
    <row r="16" spans="1:13" ht="15" customHeight="1">
      <c r="A16" s="183"/>
      <c r="B16" s="528"/>
      <c r="C16" s="528"/>
      <c r="D16" s="179"/>
      <c r="E16" s="180"/>
      <c r="F16" s="181"/>
      <c r="G16" s="546"/>
      <c r="H16" s="337" t="s">
        <v>361</v>
      </c>
      <c r="I16" s="524" t="s">
        <v>245</v>
      </c>
      <c r="J16" s="524"/>
      <c r="K16" s="95"/>
      <c r="L16" s="517"/>
      <c r="M16" s="518"/>
    </row>
    <row r="17" spans="1:13" ht="15" customHeight="1">
      <c r="A17" s="183"/>
      <c r="B17" s="539" t="s">
        <v>362</v>
      </c>
      <c r="C17" s="539"/>
      <c r="D17" s="179"/>
      <c r="E17" s="180"/>
      <c r="F17" s="181"/>
      <c r="G17" s="546"/>
      <c r="H17" s="337"/>
      <c r="I17" s="534"/>
      <c r="J17" s="535"/>
      <c r="K17" s="95"/>
      <c r="L17" s="517"/>
      <c r="M17" s="518"/>
    </row>
    <row r="18" spans="1:13" ht="15" customHeight="1">
      <c r="A18" s="183"/>
      <c r="B18" s="528"/>
      <c r="C18" s="528"/>
      <c r="D18" s="179"/>
      <c r="E18" s="180"/>
      <c r="F18" s="181"/>
      <c r="G18" s="546"/>
      <c r="H18" s="337" t="s">
        <v>360</v>
      </c>
      <c r="I18" s="524"/>
      <c r="J18" s="524"/>
      <c r="K18" s="95"/>
      <c r="L18" s="517"/>
      <c r="M18" s="518"/>
    </row>
    <row r="19" spans="1:13" ht="15" customHeight="1">
      <c r="A19" s="183"/>
      <c r="B19" s="528"/>
      <c r="C19" s="528"/>
      <c r="D19" s="179"/>
      <c r="E19" s="180"/>
      <c r="F19" s="181"/>
      <c r="G19" s="546"/>
      <c r="H19" s="194"/>
      <c r="I19" s="529"/>
      <c r="J19" s="529"/>
      <c r="K19" s="95"/>
      <c r="L19" s="517"/>
      <c r="M19" s="518"/>
    </row>
    <row r="20" spans="1:13" ht="15" customHeight="1">
      <c r="A20" s="183"/>
      <c r="B20" s="528"/>
      <c r="C20" s="528"/>
      <c r="D20" s="179"/>
      <c r="E20" s="180"/>
      <c r="F20" s="181"/>
      <c r="G20" s="546"/>
      <c r="H20" s="182"/>
      <c r="I20" s="529"/>
      <c r="J20" s="529"/>
      <c r="K20" s="95"/>
      <c r="L20" s="517"/>
      <c r="M20" s="518"/>
    </row>
    <row r="21" spans="1:13" ht="15" customHeight="1">
      <c r="A21" s="183"/>
      <c r="B21" s="528"/>
      <c r="C21" s="528"/>
      <c r="D21" s="179"/>
      <c r="E21" s="180"/>
      <c r="F21" s="181"/>
      <c r="G21" s="546"/>
      <c r="H21" s="182"/>
      <c r="I21" s="529"/>
      <c r="J21" s="529"/>
      <c r="K21" s="95"/>
      <c r="L21" s="517"/>
      <c r="M21" s="518"/>
    </row>
    <row r="22" spans="1:13" ht="15" customHeight="1">
      <c r="A22" s="183"/>
      <c r="B22" s="528"/>
      <c r="C22" s="528"/>
      <c r="D22" s="179"/>
      <c r="E22" s="180"/>
      <c r="F22" s="181"/>
      <c r="G22" s="547"/>
      <c r="H22" s="182"/>
      <c r="I22" s="529"/>
      <c r="J22" s="529"/>
      <c r="K22" s="95"/>
      <c r="L22" s="517"/>
      <c r="M22" s="518"/>
    </row>
    <row r="23" spans="1:13" ht="15" customHeight="1">
      <c r="A23" s="183"/>
      <c r="B23" s="528"/>
      <c r="C23" s="528"/>
      <c r="D23" s="179"/>
      <c r="E23" s="180"/>
      <c r="F23" s="181"/>
      <c r="G23" s="184" t="s">
        <v>239</v>
      </c>
      <c r="H23" s="195">
        <v>4</v>
      </c>
      <c r="I23" s="530">
        <v>4</v>
      </c>
      <c r="J23" s="530"/>
      <c r="K23" s="99"/>
      <c r="L23" s="520"/>
      <c r="M23" s="521"/>
    </row>
    <row r="24" spans="1:13" ht="15" customHeight="1">
      <c r="A24" s="185"/>
      <c r="B24" s="527"/>
      <c r="C24" s="527"/>
      <c r="D24" s="336"/>
      <c r="E24" s="186"/>
      <c r="F24" s="187"/>
      <c r="G24" s="188" t="s">
        <v>243</v>
      </c>
      <c r="H24" s="195">
        <v>4</v>
      </c>
      <c r="I24" s="519">
        <v>8</v>
      </c>
      <c r="J24" s="519"/>
      <c r="K24" s="101"/>
      <c r="L24" s="525"/>
      <c r="M24" s="526"/>
    </row>
    <row r="25" spans="1:13" ht="30" customHeight="1">
      <c r="A25" s="537" t="s">
        <v>244</v>
      </c>
      <c r="B25" s="538"/>
      <c r="C25" s="538"/>
      <c r="D25" s="196">
        <v>8</v>
      </c>
      <c r="E25" s="197"/>
      <c r="F25" s="198" t="s">
        <v>359</v>
      </c>
      <c r="G25" s="368" t="s">
        <v>453</v>
      </c>
      <c r="H25" s="189"/>
      <c r="I25" s="487"/>
      <c r="J25" s="487"/>
      <c r="K25" s="147"/>
      <c r="L25" s="487"/>
      <c r="M25" s="488"/>
    </row>
    <row r="26" spans="1:13" ht="15" customHeight="1">
      <c r="A26" s="150"/>
      <c r="B26" s="531"/>
      <c r="C26" s="531"/>
      <c r="D26" s="158"/>
      <c r="E26" s="155"/>
      <c r="F26" s="151"/>
      <c r="G26" s="96" t="s">
        <v>242</v>
      </c>
      <c r="H26" s="199">
        <v>36288</v>
      </c>
      <c r="I26" s="532">
        <v>36290</v>
      </c>
      <c r="J26" s="533"/>
      <c r="K26" s="205">
        <v>36292</v>
      </c>
      <c r="L26" s="532">
        <v>36294</v>
      </c>
      <c r="M26" s="536"/>
    </row>
    <row r="27" spans="1:13" ht="15" customHeight="1">
      <c r="A27" s="200" t="s">
        <v>246</v>
      </c>
      <c r="B27" s="524" t="s">
        <v>247</v>
      </c>
      <c r="C27" s="524"/>
      <c r="D27" s="202">
        <v>180</v>
      </c>
      <c r="E27" s="203"/>
      <c r="F27" s="204" t="s">
        <v>248</v>
      </c>
      <c r="G27" s="494" t="s">
        <v>238</v>
      </c>
      <c r="H27" s="200"/>
      <c r="I27" s="524"/>
      <c r="J27" s="524"/>
      <c r="K27" s="201"/>
      <c r="L27" s="517"/>
      <c r="M27" s="518"/>
    </row>
    <row r="28" spans="1:13" ht="15" customHeight="1">
      <c r="A28" s="94"/>
      <c r="B28" s="529"/>
      <c r="C28" s="529"/>
      <c r="D28" s="159"/>
      <c r="E28" s="156"/>
      <c r="F28" s="152"/>
      <c r="G28" s="495"/>
      <c r="H28" s="200" t="s">
        <v>249</v>
      </c>
      <c r="I28" s="524" t="s">
        <v>245</v>
      </c>
      <c r="J28" s="524"/>
      <c r="K28" s="201" t="s">
        <v>245</v>
      </c>
      <c r="L28" s="524" t="s">
        <v>245</v>
      </c>
      <c r="M28" s="548"/>
    </row>
    <row r="29" spans="1:13" ht="15" customHeight="1">
      <c r="A29" s="94"/>
      <c r="B29" s="529"/>
      <c r="C29" s="529"/>
      <c r="D29" s="159"/>
      <c r="E29" s="156"/>
      <c r="F29" s="152"/>
      <c r="G29" s="495"/>
      <c r="H29" s="200"/>
      <c r="I29" s="524"/>
      <c r="J29" s="524"/>
      <c r="K29" s="201"/>
      <c r="L29" s="517"/>
      <c r="M29" s="518"/>
    </row>
    <row r="30" spans="1:13" ht="15" customHeight="1">
      <c r="A30" s="94"/>
      <c r="B30" s="529"/>
      <c r="C30" s="529"/>
      <c r="D30" s="159"/>
      <c r="E30" s="156"/>
      <c r="F30" s="152"/>
      <c r="G30" s="495"/>
      <c r="H30" s="213"/>
      <c r="I30" s="524"/>
      <c r="J30" s="524"/>
      <c r="K30" s="201"/>
      <c r="L30" s="517"/>
      <c r="M30" s="518"/>
    </row>
    <row r="31" spans="1:13" ht="15" customHeight="1">
      <c r="A31" s="94"/>
      <c r="B31" s="529"/>
      <c r="C31" s="529"/>
      <c r="D31" s="159"/>
      <c r="E31" s="156"/>
      <c r="F31" s="152"/>
      <c r="G31" s="495"/>
      <c r="H31" s="200"/>
      <c r="I31" s="524"/>
      <c r="J31" s="524"/>
      <c r="K31" s="201"/>
      <c r="L31" s="517"/>
      <c r="M31" s="518"/>
    </row>
    <row r="32" spans="1:13" ht="15" customHeight="1">
      <c r="A32" s="94"/>
      <c r="B32" s="529"/>
      <c r="C32" s="529"/>
      <c r="D32" s="159"/>
      <c r="E32" s="156"/>
      <c r="F32" s="152"/>
      <c r="G32" s="495"/>
      <c r="H32" s="200"/>
      <c r="I32" s="524"/>
      <c r="J32" s="524"/>
      <c r="K32" s="201"/>
      <c r="L32" s="517"/>
      <c r="M32" s="518"/>
    </row>
    <row r="33" spans="1:13" ht="15" customHeight="1">
      <c r="A33" s="94"/>
      <c r="B33" s="529"/>
      <c r="C33" s="529"/>
      <c r="D33" s="159"/>
      <c r="E33" s="156"/>
      <c r="F33" s="152"/>
      <c r="G33" s="495"/>
      <c r="H33" s="94"/>
      <c r="I33" s="529"/>
      <c r="J33" s="529"/>
      <c r="K33" s="95"/>
      <c r="L33" s="517"/>
      <c r="M33" s="518"/>
    </row>
    <row r="34" spans="1:13" ht="15" customHeight="1">
      <c r="A34" s="94"/>
      <c r="B34" s="529"/>
      <c r="C34" s="529"/>
      <c r="D34" s="159"/>
      <c r="E34" s="156"/>
      <c r="F34" s="152"/>
      <c r="G34" s="496"/>
      <c r="H34" s="94"/>
      <c r="I34" s="529"/>
      <c r="J34" s="529"/>
      <c r="K34" s="95"/>
      <c r="L34" s="517"/>
      <c r="M34" s="518"/>
    </row>
    <row r="35" spans="1:13" ht="15" customHeight="1">
      <c r="A35" s="94"/>
      <c r="B35" s="529"/>
      <c r="C35" s="529"/>
      <c r="D35" s="159"/>
      <c r="E35" s="156"/>
      <c r="F35" s="152"/>
      <c r="G35" s="98" t="s">
        <v>239</v>
      </c>
      <c r="H35" s="206" t="s">
        <v>250</v>
      </c>
      <c r="I35" s="541" t="s">
        <v>250</v>
      </c>
      <c r="J35" s="542"/>
      <c r="K35" s="207" t="s">
        <v>250</v>
      </c>
      <c r="L35" s="530" t="s">
        <v>254</v>
      </c>
      <c r="M35" s="540"/>
    </row>
    <row r="36" spans="1:13" ht="15" customHeight="1">
      <c r="A36" s="153"/>
      <c r="B36" s="544"/>
      <c r="C36" s="544"/>
      <c r="D36" s="160"/>
      <c r="E36" s="157"/>
      <c r="F36" s="154"/>
      <c r="G36" s="100" t="s">
        <v>243</v>
      </c>
      <c r="H36" s="208" t="s">
        <v>250</v>
      </c>
      <c r="I36" s="541" t="s">
        <v>251</v>
      </c>
      <c r="J36" s="542"/>
      <c r="K36" s="209" t="s">
        <v>252</v>
      </c>
      <c r="L36" s="519" t="s">
        <v>255</v>
      </c>
      <c r="M36" s="543"/>
    </row>
    <row r="37" spans="1:13" ht="30" customHeight="1">
      <c r="A37" s="485" t="s">
        <v>244</v>
      </c>
      <c r="B37" s="486"/>
      <c r="C37" s="486"/>
      <c r="D37" s="210"/>
      <c r="E37" s="211"/>
      <c r="F37" s="212"/>
      <c r="G37" s="368" t="s">
        <v>453</v>
      </c>
      <c r="H37" s="146"/>
      <c r="I37" s="487"/>
      <c r="J37" s="487"/>
      <c r="K37" s="147"/>
      <c r="L37" s="487"/>
      <c r="M37" s="488"/>
    </row>
    <row r="38" spans="1:13" ht="15" customHeight="1">
      <c r="A38" s="150"/>
      <c r="B38" s="531"/>
      <c r="C38" s="531"/>
      <c r="D38" s="158"/>
      <c r="E38" s="155"/>
      <c r="F38" s="151"/>
      <c r="G38" s="96" t="s">
        <v>242</v>
      </c>
      <c r="H38" s="199">
        <v>36296</v>
      </c>
      <c r="I38" s="532">
        <v>36298</v>
      </c>
      <c r="J38" s="533"/>
      <c r="K38" s="97"/>
      <c r="L38" s="522"/>
      <c r="M38" s="523"/>
    </row>
    <row r="39" spans="1:13" ht="15" customHeight="1">
      <c r="A39" s="200"/>
      <c r="B39" s="524"/>
      <c r="C39" s="524"/>
      <c r="D39" s="202"/>
      <c r="E39" s="203"/>
      <c r="F39" s="204"/>
      <c r="G39" s="494" t="s">
        <v>238</v>
      </c>
      <c r="H39" s="200"/>
      <c r="I39" s="524"/>
      <c r="J39" s="524"/>
      <c r="K39" s="95"/>
      <c r="L39" s="517"/>
      <c r="M39" s="518"/>
    </row>
    <row r="40" spans="1:13" ht="15" customHeight="1">
      <c r="A40" s="94"/>
      <c r="B40" s="529"/>
      <c r="C40" s="529"/>
      <c r="D40" s="159"/>
      <c r="E40" s="156"/>
      <c r="F40" s="152"/>
      <c r="G40" s="495"/>
      <c r="H40" s="201" t="s">
        <v>245</v>
      </c>
      <c r="I40" s="524" t="s">
        <v>245</v>
      </c>
      <c r="J40" s="524"/>
      <c r="K40" s="95"/>
      <c r="L40" s="517"/>
      <c r="M40" s="518"/>
    </row>
    <row r="41" spans="1:13" ht="15" customHeight="1">
      <c r="A41" s="94"/>
      <c r="B41" s="529"/>
      <c r="C41" s="529"/>
      <c r="D41" s="159"/>
      <c r="E41" s="156"/>
      <c r="F41" s="152"/>
      <c r="G41" s="495"/>
      <c r="H41" s="200"/>
      <c r="I41" s="524"/>
      <c r="J41" s="524"/>
      <c r="K41" s="95"/>
      <c r="L41" s="517"/>
      <c r="M41" s="518"/>
    </row>
    <row r="42" spans="1:13" ht="15" customHeight="1">
      <c r="A42" s="94"/>
      <c r="B42" s="529"/>
      <c r="C42" s="529"/>
      <c r="D42" s="159"/>
      <c r="E42" s="156"/>
      <c r="F42" s="152"/>
      <c r="G42" s="495"/>
      <c r="H42" s="200"/>
      <c r="I42" s="524"/>
      <c r="J42" s="524"/>
      <c r="K42" s="95"/>
      <c r="L42" s="517"/>
      <c r="M42" s="518"/>
    </row>
    <row r="43" spans="1:13" ht="15" customHeight="1">
      <c r="A43" s="94"/>
      <c r="B43" s="529"/>
      <c r="C43" s="529"/>
      <c r="D43" s="159"/>
      <c r="E43" s="156"/>
      <c r="F43" s="152"/>
      <c r="G43" s="495"/>
      <c r="H43" s="200"/>
      <c r="I43" s="524"/>
      <c r="J43" s="524"/>
      <c r="K43" s="95"/>
      <c r="L43" s="517"/>
      <c r="M43" s="518"/>
    </row>
    <row r="44" spans="1:13" ht="15" customHeight="1">
      <c r="A44" s="94"/>
      <c r="B44" s="529"/>
      <c r="C44" s="529"/>
      <c r="D44" s="159"/>
      <c r="E44" s="156"/>
      <c r="F44" s="152"/>
      <c r="G44" s="495"/>
      <c r="H44" s="200"/>
      <c r="I44" s="524"/>
      <c r="J44" s="524"/>
      <c r="K44" s="95"/>
      <c r="L44" s="517"/>
      <c r="M44" s="518"/>
    </row>
    <row r="45" spans="1:13" ht="15" customHeight="1">
      <c r="A45" s="94"/>
      <c r="B45" s="529"/>
      <c r="C45" s="529"/>
      <c r="D45" s="159"/>
      <c r="E45" s="156"/>
      <c r="F45" s="152"/>
      <c r="G45" s="495"/>
      <c r="H45" s="200"/>
      <c r="I45" s="529"/>
      <c r="J45" s="529"/>
      <c r="K45" s="95"/>
      <c r="L45" s="517"/>
      <c r="M45" s="518"/>
    </row>
    <row r="46" spans="1:13" ht="15" customHeight="1">
      <c r="A46" s="94"/>
      <c r="B46" s="529"/>
      <c r="C46" s="529"/>
      <c r="D46" s="159"/>
      <c r="E46" s="156"/>
      <c r="F46" s="152"/>
      <c r="G46" s="496"/>
      <c r="H46" s="200"/>
      <c r="I46" s="529"/>
      <c r="J46" s="529"/>
      <c r="K46" s="95"/>
      <c r="L46" s="517"/>
      <c r="M46" s="518"/>
    </row>
    <row r="47" spans="1:13" ht="15" customHeight="1">
      <c r="A47" s="94"/>
      <c r="B47" s="529"/>
      <c r="C47" s="529"/>
      <c r="D47" s="159"/>
      <c r="E47" s="156"/>
      <c r="F47" s="152"/>
      <c r="G47" s="98" t="s">
        <v>239</v>
      </c>
      <c r="H47" s="206" t="s">
        <v>250</v>
      </c>
      <c r="I47" s="541" t="s">
        <v>253</v>
      </c>
      <c r="J47" s="542"/>
      <c r="K47" s="99"/>
      <c r="L47" s="520"/>
      <c r="M47" s="521"/>
    </row>
    <row r="48" spans="1:13" ht="15" customHeight="1">
      <c r="A48" s="153"/>
      <c r="B48" s="544"/>
      <c r="C48" s="544"/>
      <c r="D48" s="160"/>
      <c r="E48" s="157"/>
      <c r="F48" s="154"/>
      <c r="G48" s="100" t="s">
        <v>243</v>
      </c>
      <c r="H48" s="208" t="s">
        <v>256</v>
      </c>
      <c r="I48" s="541" t="s">
        <v>257</v>
      </c>
      <c r="J48" s="542"/>
      <c r="K48" s="101"/>
      <c r="L48" s="525"/>
      <c r="M48" s="526"/>
    </row>
    <row r="49" spans="1:13" ht="30" customHeight="1">
      <c r="A49" s="485" t="s">
        <v>244</v>
      </c>
      <c r="B49" s="486"/>
      <c r="C49" s="486"/>
      <c r="D49" s="163"/>
      <c r="E49" s="164"/>
      <c r="F49" s="162"/>
      <c r="G49" s="368" t="s">
        <v>453</v>
      </c>
      <c r="H49" s="146"/>
      <c r="I49" s="487"/>
      <c r="J49" s="487"/>
      <c r="K49" s="147"/>
      <c r="L49" s="487"/>
      <c r="M49" s="488"/>
    </row>
  </sheetData>
  <sheetProtection/>
  <mergeCells count="124">
    <mergeCell ref="B26:C26"/>
    <mergeCell ref="B27:C27"/>
    <mergeCell ref="I46:J46"/>
    <mergeCell ref="L48:M48"/>
    <mergeCell ref="B28:C28"/>
    <mergeCell ref="I28:J28"/>
    <mergeCell ref="L28:M28"/>
    <mergeCell ref="L47:M47"/>
    <mergeCell ref="B46:C46"/>
    <mergeCell ref="B47:C47"/>
    <mergeCell ref="B16:C16"/>
    <mergeCell ref="I16:J16"/>
    <mergeCell ref="L16:M16"/>
    <mergeCell ref="G15:G22"/>
    <mergeCell ref="G27:G34"/>
    <mergeCell ref="I49:J49"/>
    <mergeCell ref="L49:M49"/>
    <mergeCell ref="A49:C49"/>
    <mergeCell ref="L46:M46"/>
    <mergeCell ref="I47:J47"/>
    <mergeCell ref="B48:C48"/>
    <mergeCell ref="I48:J48"/>
    <mergeCell ref="I44:J44"/>
    <mergeCell ref="L44:M44"/>
    <mergeCell ref="B45:C45"/>
    <mergeCell ref="I45:J45"/>
    <mergeCell ref="L45:M45"/>
    <mergeCell ref="G39:G46"/>
    <mergeCell ref="B39:C39"/>
    <mergeCell ref="B40:C40"/>
    <mergeCell ref="B41:C41"/>
    <mergeCell ref="B44:C44"/>
    <mergeCell ref="I42:J42"/>
    <mergeCell ref="L42:M42"/>
    <mergeCell ref="B43:C43"/>
    <mergeCell ref="I43:J43"/>
    <mergeCell ref="L43:M43"/>
    <mergeCell ref="B42:C42"/>
    <mergeCell ref="I41:J41"/>
    <mergeCell ref="L41:M41"/>
    <mergeCell ref="I40:J40"/>
    <mergeCell ref="L40:M40"/>
    <mergeCell ref="B36:C36"/>
    <mergeCell ref="I35:J35"/>
    <mergeCell ref="I39:J39"/>
    <mergeCell ref="L39:M39"/>
    <mergeCell ref="I37:J37"/>
    <mergeCell ref="L37:M37"/>
    <mergeCell ref="B38:C38"/>
    <mergeCell ref="I38:J38"/>
    <mergeCell ref="L38:M38"/>
    <mergeCell ref="A37:C37"/>
    <mergeCell ref="L35:M35"/>
    <mergeCell ref="I36:J36"/>
    <mergeCell ref="L36:M36"/>
    <mergeCell ref="B35:C35"/>
    <mergeCell ref="B33:C33"/>
    <mergeCell ref="I33:J33"/>
    <mergeCell ref="L33:M33"/>
    <mergeCell ref="I34:J34"/>
    <mergeCell ref="L34:M34"/>
    <mergeCell ref="B34:C34"/>
    <mergeCell ref="B31:C31"/>
    <mergeCell ref="I31:J31"/>
    <mergeCell ref="L31:M31"/>
    <mergeCell ref="B32:C32"/>
    <mergeCell ref="I32:J32"/>
    <mergeCell ref="L32:M32"/>
    <mergeCell ref="B29:C29"/>
    <mergeCell ref="I29:J29"/>
    <mergeCell ref="L29:M29"/>
    <mergeCell ref="B30:C30"/>
    <mergeCell ref="I30:J30"/>
    <mergeCell ref="L30:M30"/>
    <mergeCell ref="L26:M26"/>
    <mergeCell ref="I27:J27"/>
    <mergeCell ref="L27:M27"/>
    <mergeCell ref="I26:J26"/>
    <mergeCell ref="A11:F11"/>
    <mergeCell ref="I13:J13"/>
    <mergeCell ref="A25:C25"/>
    <mergeCell ref="B15:C15"/>
    <mergeCell ref="B17:C17"/>
    <mergeCell ref="B18:C18"/>
    <mergeCell ref="B19:C19"/>
    <mergeCell ref="I19:J19"/>
    <mergeCell ref="I20:J20"/>
    <mergeCell ref="I21:J21"/>
    <mergeCell ref="J9:L9"/>
    <mergeCell ref="C9:G9"/>
    <mergeCell ref="B20:C20"/>
    <mergeCell ref="B21:C21"/>
    <mergeCell ref="I15:J15"/>
    <mergeCell ref="I17:J17"/>
    <mergeCell ref="I23:J23"/>
    <mergeCell ref="A5:L5"/>
    <mergeCell ref="B14:C14"/>
    <mergeCell ref="H9:I9"/>
    <mergeCell ref="A9:B9"/>
    <mergeCell ref="A8:B8"/>
    <mergeCell ref="A7:B7"/>
    <mergeCell ref="B13:C13"/>
    <mergeCell ref="D13:E13"/>
    <mergeCell ref="I14:J14"/>
    <mergeCell ref="L18:M18"/>
    <mergeCell ref="I18:J18"/>
    <mergeCell ref="L24:M24"/>
    <mergeCell ref="L25:M25"/>
    <mergeCell ref="L20:M20"/>
    <mergeCell ref="B24:C24"/>
    <mergeCell ref="B22:C22"/>
    <mergeCell ref="B23:C23"/>
    <mergeCell ref="I25:J25"/>
    <mergeCell ref="I22:J22"/>
    <mergeCell ref="L19:M19"/>
    <mergeCell ref="I24:J24"/>
    <mergeCell ref="L21:M21"/>
    <mergeCell ref="L22:M22"/>
    <mergeCell ref="L23:M23"/>
    <mergeCell ref="G11:M11"/>
    <mergeCell ref="L13:M13"/>
    <mergeCell ref="L14:M14"/>
    <mergeCell ref="L15:M15"/>
    <mergeCell ref="L17:M17"/>
  </mergeCells>
  <printOptions/>
  <pageMargins left="0.5905511811023623" right="0.1968503937007874" top="0.44" bottom="0.11811023622047245" header="0.2755905511811024" footer="0.29"/>
  <pageSetup blackAndWhite="1" horizontalDpi="360" verticalDpi="360" orientation="portrait" paperSize="9" r:id="rId4"/>
  <headerFooter alignWithMargins="0">
    <oddHeader>&amp;RＮｏ．&amp;P</oddHeader>
  </headerFooter>
  <drawing r:id="rId3"/>
  <legacyDrawing r:id="rId2"/>
</worksheet>
</file>

<file path=xl/worksheets/sheet13.xml><?xml version="1.0" encoding="utf-8"?>
<worksheet xmlns="http://schemas.openxmlformats.org/spreadsheetml/2006/main" xmlns:r="http://schemas.openxmlformats.org/officeDocument/2006/relationships">
  <sheetPr>
    <tabColor rgb="FF92D050"/>
  </sheetPr>
  <dimension ref="A1:I127"/>
  <sheetViews>
    <sheetView view="pageBreakPreview" zoomScale="60" zoomScalePageLayoutView="0" workbookViewId="0" topLeftCell="A1">
      <selection activeCell="E28" sqref="E28:I28"/>
    </sheetView>
  </sheetViews>
  <sheetFormatPr defaultColWidth="8.796875" defaultRowHeight="14.25"/>
  <cols>
    <col min="1" max="1" width="5.09765625" style="0" customWidth="1"/>
    <col min="2" max="2" width="9.59765625" style="0" customWidth="1"/>
    <col min="3" max="3" width="21.59765625" style="0" customWidth="1"/>
    <col min="4" max="4" width="10.59765625" style="0" customWidth="1"/>
    <col min="5" max="5" width="12.59765625" style="0" customWidth="1"/>
    <col min="6" max="9" width="7.59765625" style="0" customWidth="1"/>
  </cols>
  <sheetData>
    <row r="1" spans="1:9" ht="21" customHeight="1">
      <c r="A1" s="585" t="s">
        <v>165</v>
      </c>
      <c r="B1" s="585"/>
      <c r="C1" s="585"/>
      <c r="D1" s="585"/>
      <c r="E1" s="585"/>
      <c r="F1" s="585"/>
      <c r="G1" s="585"/>
      <c r="H1" s="585"/>
      <c r="I1" s="585"/>
    </row>
    <row r="2" spans="7:9" ht="21" customHeight="1">
      <c r="G2" t="s">
        <v>124</v>
      </c>
      <c r="H2" s="602"/>
      <c r="I2" s="603"/>
    </row>
    <row r="3" spans="1:9" ht="27.75" customHeight="1">
      <c r="A3" s="586" t="s">
        <v>8</v>
      </c>
      <c r="B3" s="587"/>
      <c r="C3" s="596" t="str">
        <f>"  "&amp;'概要(データ)'!E7</f>
        <v>  ○〇〇〇〇〇〇〇〇〇○工事</v>
      </c>
      <c r="D3" s="597"/>
      <c r="E3" s="598"/>
      <c r="F3" s="92" t="s">
        <v>127</v>
      </c>
      <c r="G3" s="599" t="str">
        <f>'概要(データ)'!E9</f>
        <v>神立中央二丁目</v>
      </c>
      <c r="H3" s="600"/>
      <c r="I3" s="601"/>
    </row>
    <row r="4" spans="1:9" ht="27.75" customHeight="1">
      <c r="A4" s="586" t="s">
        <v>183</v>
      </c>
      <c r="B4" s="587"/>
      <c r="C4" s="604"/>
      <c r="D4" s="605"/>
      <c r="E4" s="605"/>
      <c r="F4" s="605"/>
      <c r="G4" s="605"/>
      <c r="H4" s="605"/>
      <c r="I4" s="606"/>
    </row>
    <row r="5" spans="1:9" ht="27.75" customHeight="1">
      <c r="A5" s="586" t="s">
        <v>131</v>
      </c>
      <c r="B5" s="587"/>
      <c r="C5" s="508" t="s">
        <v>132</v>
      </c>
      <c r="D5" s="436"/>
      <c r="E5" s="509"/>
      <c r="F5" s="595" t="s">
        <v>133</v>
      </c>
      <c r="G5" s="595"/>
      <c r="H5" s="595"/>
      <c r="I5" s="595"/>
    </row>
    <row r="6" spans="1:9" ht="27.75" customHeight="1">
      <c r="A6" s="581" t="s">
        <v>166</v>
      </c>
      <c r="B6" s="590"/>
      <c r="C6" s="564"/>
      <c r="D6" s="565"/>
      <c r="E6" s="566"/>
      <c r="F6" s="120"/>
      <c r="G6" s="121"/>
      <c r="H6" s="121"/>
      <c r="I6" s="122"/>
    </row>
    <row r="7" spans="1:9" ht="27.75" customHeight="1">
      <c r="A7" s="591"/>
      <c r="B7" s="592"/>
      <c r="C7" s="567"/>
      <c r="D7" s="568"/>
      <c r="E7" s="569"/>
      <c r="F7" s="123"/>
      <c r="G7" s="124"/>
      <c r="H7" s="124"/>
      <c r="I7" s="125"/>
    </row>
    <row r="8" spans="1:9" ht="27.75" customHeight="1">
      <c r="A8" s="593"/>
      <c r="B8" s="594"/>
      <c r="C8" s="570"/>
      <c r="D8" s="571"/>
      <c r="E8" s="572"/>
      <c r="F8" s="126"/>
      <c r="G8" s="127"/>
      <c r="H8" s="127"/>
      <c r="I8" s="128"/>
    </row>
    <row r="9" spans="1:9" ht="27.75" customHeight="1">
      <c r="A9" s="579" t="s">
        <v>167</v>
      </c>
      <c r="B9" s="580"/>
      <c r="C9" s="573"/>
      <c r="D9" s="574"/>
      <c r="E9" s="575"/>
      <c r="F9" s="129"/>
      <c r="G9" s="130"/>
      <c r="H9" s="130"/>
      <c r="I9" s="131"/>
    </row>
    <row r="10" spans="1:9" ht="27.75" customHeight="1">
      <c r="A10" s="579" t="s">
        <v>168</v>
      </c>
      <c r="B10" s="580"/>
      <c r="C10" s="573"/>
      <c r="D10" s="574"/>
      <c r="E10" s="575"/>
      <c r="F10" s="129"/>
      <c r="G10" s="130"/>
      <c r="H10" s="130"/>
      <c r="I10" s="131"/>
    </row>
    <row r="11" spans="1:9" ht="27.75" customHeight="1">
      <c r="A11" s="581" t="s">
        <v>169</v>
      </c>
      <c r="B11" s="582"/>
      <c r="C11" s="165"/>
      <c r="D11" s="576"/>
      <c r="E11" s="577"/>
      <c r="F11" s="129"/>
      <c r="G11" s="130"/>
      <c r="H11" s="130"/>
      <c r="I11" s="131"/>
    </row>
    <row r="12" spans="1:9" ht="27.75" customHeight="1">
      <c r="A12" s="583"/>
      <c r="B12" s="584"/>
      <c r="C12" s="166"/>
      <c r="D12" s="588"/>
      <c r="E12" s="589"/>
      <c r="F12" s="129"/>
      <c r="G12" s="130"/>
      <c r="H12" s="130"/>
      <c r="I12" s="131"/>
    </row>
    <row r="13" spans="1:9" ht="1.5" customHeight="1">
      <c r="A13" s="115"/>
      <c r="B13" s="108"/>
      <c r="C13" s="108"/>
      <c r="D13" s="108"/>
      <c r="E13" s="108"/>
      <c r="F13" s="108"/>
      <c r="G13" s="108"/>
      <c r="H13" s="108"/>
      <c r="I13" s="109"/>
    </row>
    <row r="14" spans="1:9" ht="18" customHeight="1">
      <c r="A14" s="110" t="s">
        <v>154</v>
      </c>
      <c r="B14" s="552" t="s">
        <v>155</v>
      </c>
      <c r="C14" s="553"/>
      <c r="D14" s="554"/>
      <c r="E14" s="552" t="s">
        <v>156</v>
      </c>
      <c r="F14" s="553"/>
      <c r="G14" s="553"/>
      <c r="H14" s="553"/>
      <c r="I14" s="554"/>
    </row>
    <row r="15" spans="1:9" ht="18" customHeight="1">
      <c r="A15" s="117">
        <v>1</v>
      </c>
      <c r="B15" s="561" t="s">
        <v>157</v>
      </c>
      <c r="C15" s="562"/>
      <c r="D15" s="563"/>
      <c r="E15" s="551"/>
      <c r="F15" s="477"/>
      <c r="G15" s="477"/>
      <c r="H15" s="477"/>
      <c r="I15" s="478"/>
    </row>
    <row r="16" spans="1:9" ht="18" customHeight="1">
      <c r="A16" s="118"/>
      <c r="B16" s="549" t="s">
        <v>181</v>
      </c>
      <c r="C16" s="474"/>
      <c r="D16" s="475"/>
      <c r="E16" s="549"/>
      <c r="F16" s="474"/>
      <c r="G16" s="474"/>
      <c r="H16" s="474"/>
      <c r="I16" s="475"/>
    </row>
    <row r="17" spans="1:9" ht="18" customHeight="1">
      <c r="A17" s="118"/>
      <c r="B17" s="578" t="s">
        <v>170</v>
      </c>
      <c r="C17" s="556"/>
      <c r="D17" s="557"/>
      <c r="E17" s="549"/>
      <c r="F17" s="474"/>
      <c r="G17" s="474"/>
      <c r="H17" s="474"/>
      <c r="I17" s="475"/>
    </row>
    <row r="18" spans="1:9" ht="18" customHeight="1">
      <c r="A18" s="118"/>
      <c r="B18" s="555"/>
      <c r="C18" s="556"/>
      <c r="D18" s="557"/>
      <c r="E18" s="549"/>
      <c r="F18" s="474"/>
      <c r="G18" s="474"/>
      <c r="H18" s="474"/>
      <c r="I18" s="475"/>
    </row>
    <row r="19" spans="1:9" ht="18" customHeight="1">
      <c r="A19" s="118">
        <v>2</v>
      </c>
      <c r="B19" s="555" t="s">
        <v>171</v>
      </c>
      <c r="C19" s="556"/>
      <c r="D19" s="557"/>
      <c r="E19" s="549"/>
      <c r="F19" s="474"/>
      <c r="G19" s="474"/>
      <c r="H19" s="474"/>
      <c r="I19" s="475"/>
    </row>
    <row r="20" spans="1:9" ht="18" customHeight="1">
      <c r="A20" s="118"/>
      <c r="B20" s="555"/>
      <c r="C20" s="556"/>
      <c r="D20" s="557"/>
      <c r="E20" s="549"/>
      <c r="F20" s="474"/>
      <c r="G20" s="474"/>
      <c r="H20" s="474"/>
      <c r="I20" s="475"/>
    </row>
    <row r="21" spans="1:9" ht="18" customHeight="1">
      <c r="A21" s="118">
        <v>3</v>
      </c>
      <c r="B21" s="555" t="s">
        <v>172</v>
      </c>
      <c r="C21" s="556"/>
      <c r="D21" s="557"/>
      <c r="E21" s="549"/>
      <c r="F21" s="474"/>
      <c r="G21" s="474"/>
      <c r="H21" s="474"/>
      <c r="I21" s="475"/>
    </row>
    <row r="22" spans="1:9" ht="18" customHeight="1">
      <c r="A22" s="118"/>
      <c r="B22" s="555"/>
      <c r="C22" s="556"/>
      <c r="D22" s="557"/>
      <c r="E22" s="549"/>
      <c r="F22" s="474"/>
      <c r="G22" s="474"/>
      <c r="H22" s="474"/>
      <c r="I22" s="475"/>
    </row>
    <row r="23" spans="1:9" ht="18" customHeight="1">
      <c r="A23" s="118">
        <v>4</v>
      </c>
      <c r="B23" s="555" t="s">
        <v>368</v>
      </c>
      <c r="C23" s="556"/>
      <c r="D23" s="557"/>
      <c r="E23" s="549"/>
      <c r="F23" s="474"/>
      <c r="G23" s="474"/>
      <c r="H23" s="474"/>
      <c r="I23" s="475"/>
    </row>
    <row r="24" spans="1:9" ht="18" customHeight="1">
      <c r="A24" s="118"/>
      <c r="B24" s="555"/>
      <c r="C24" s="556"/>
      <c r="D24" s="557"/>
      <c r="E24" s="549"/>
      <c r="F24" s="474"/>
      <c r="G24" s="474"/>
      <c r="H24" s="474"/>
      <c r="I24" s="475"/>
    </row>
    <row r="25" spans="1:9" ht="18" customHeight="1">
      <c r="A25" s="118">
        <v>5</v>
      </c>
      <c r="B25" s="555" t="s">
        <v>173</v>
      </c>
      <c r="C25" s="556"/>
      <c r="D25" s="557"/>
      <c r="E25" s="549"/>
      <c r="F25" s="474"/>
      <c r="G25" s="474"/>
      <c r="H25" s="474"/>
      <c r="I25" s="475"/>
    </row>
    <row r="26" spans="1:9" ht="18" customHeight="1">
      <c r="A26" s="118"/>
      <c r="B26" s="555"/>
      <c r="C26" s="556"/>
      <c r="D26" s="557"/>
      <c r="E26" s="549"/>
      <c r="F26" s="474"/>
      <c r="G26" s="474"/>
      <c r="H26" s="474"/>
      <c r="I26" s="475"/>
    </row>
    <row r="27" spans="1:9" ht="18" customHeight="1">
      <c r="A27" s="118">
        <v>6</v>
      </c>
      <c r="B27" s="555" t="s">
        <v>174</v>
      </c>
      <c r="C27" s="556"/>
      <c r="D27" s="557"/>
      <c r="E27" s="549"/>
      <c r="F27" s="474"/>
      <c r="G27" s="474"/>
      <c r="H27" s="474"/>
      <c r="I27" s="475"/>
    </row>
    <row r="28" spans="1:9" ht="18" customHeight="1">
      <c r="A28" s="118"/>
      <c r="B28" s="555"/>
      <c r="C28" s="556"/>
      <c r="D28" s="557"/>
      <c r="E28" s="549"/>
      <c r="F28" s="474"/>
      <c r="G28" s="474"/>
      <c r="H28" s="474"/>
      <c r="I28" s="475"/>
    </row>
    <row r="29" spans="1:9" ht="18" customHeight="1">
      <c r="A29" s="118">
        <v>7</v>
      </c>
      <c r="B29" s="555" t="s">
        <v>175</v>
      </c>
      <c r="C29" s="556"/>
      <c r="D29" s="557"/>
      <c r="E29" s="549"/>
      <c r="F29" s="474"/>
      <c r="G29" s="474"/>
      <c r="H29" s="474"/>
      <c r="I29" s="475"/>
    </row>
    <row r="30" spans="1:9" ht="18" customHeight="1">
      <c r="A30" s="118"/>
      <c r="B30" s="555"/>
      <c r="C30" s="556"/>
      <c r="D30" s="557"/>
      <c r="E30" s="549"/>
      <c r="F30" s="474"/>
      <c r="G30" s="474"/>
      <c r="H30" s="474"/>
      <c r="I30" s="475"/>
    </row>
    <row r="31" spans="1:9" ht="18" customHeight="1">
      <c r="A31" s="118">
        <v>8</v>
      </c>
      <c r="B31" s="555" t="s">
        <v>176</v>
      </c>
      <c r="C31" s="556"/>
      <c r="D31" s="557"/>
      <c r="E31" s="549"/>
      <c r="F31" s="474"/>
      <c r="G31" s="474"/>
      <c r="H31" s="474"/>
      <c r="I31" s="475"/>
    </row>
    <row r="32" spans="1:9" ht="18" customHeight="1">
      <c r="A32" s="118"/>
      <c r="B32" s="555"/>
      <c r="C32" s="556"/>
      <c r="D32" s="557"/>
      <c r="E32" s="549"/>
      <c r="F32" s="474"/>
      <c r="G32" s="474"/>
      <c r="H32" s="474"/>
      <c r="I32" s="475"/>
    </row>
    <row r="33" spans="1:9" ht="18" customHeight="1">
      <c r="A33" s="118"/>
      <c r="B33" s="555"/>
      <c r="C33" s="556"/>
      <c r="D33" s="557"/>
      <c r="E33" s="549"/>
      <c r="F33" s="474"/>
      <c r="G33" s="474"/>
      <c r="H33" s="474"/>
      <c r="I33" s="475"/>
    </row>
    <row r="34" spans="1:9" ht="18" customHeight="1">
      <c r="A34" s="118"/>
      <c r="B34" s="555"/>
      <c r="C34" s="556"/>
      <c r="D34" s="557"/>
      <c r="E34" s="549"/>
      <c r="F34" s="474"/>
      <c r="G34" s="474"/>
      <c r="H34" s="474"/>
      <c r="I34" s="475"/>
    </row>
    <row r="35" spans="1:9" ht="18" customHeight="1">
      <c r="A35" s="118"/>
      <c r="B35" s="555"/>
      <c r="C35" s="556"/>
      <c r="D35" s="557"/>
      <c r="E35" s="549"/>
      <c r="F35" s="474"/>
      <c r="G35" s="474"/>
      <c r="H35" s="474"/>
      <c r="I35" s="475"/>
    </row>
    <row r="36" spans="1:9" ht="18" customHeight="1">
      <c r="A36" s="118"/>
      <c r="B36" s="555"/>
      <c r="C36" s="556"/>
      <c r="D36" s="557"/>
      <c r="E36" s="549"/>
      <c r="F36" s="474"/>
      <c r="G36" s="474"/>
      <c r="H36" s="474"/>
      <c r="I36" s="475"/>
    </row>
    <row r="37" spans="1:9" ht="18" customHeight="1">
      <c r="A37" s="118"/>
      <c r="B37" s="555"/>
      <c r="C37" s="556"/>
      <c r="D37" s="557"/>
      <c r="E37" s="549"/>
      <c r="F37" s="474"/>
      <c r="G37" s="474"/>
      <c r="H37" s="474"/>
      <c r="I37" s="475"/>
    </row>
    <row r="38" spans="1:9" ht="18" customHeight="1">
      <c r="A38" s="118"/>
      <c r="B38" s="555"/>
      <c r="C38" s="556"/>
      <c r="D38" s="557"/>
      <c r="E38" s="549"/>
      <c r="F38" s="474"/>
      <c r="G38" s="474"/>
      <c r="H38" s="474"/>
      <c r="I38" s="475"/>
    </row>
    <row r="39" spans="1:9" ht="18" customHeight="1">
      <c r="A39" s="132"/>
      <c r="B39" s="558"/>
      <c r="C39" s="559"/>
      <c r="D39" s="560"/>
      <c r="E39" s="550"/>
      <c r="F39" s="480"/>
      <c r="G39" s="480"/>
      <c r="H39" s="480"/>
      <c r="I39" s="481"/>
    </row>
    <row r="40" spans="1:9" ht="18" customHeight="1">
      <c r="A40" s="110" t="s">
        <v>154</v>
      </c>
      <c r="B40" s="552" t="s">
        <v>158</v>
      </c>
      <c r="C40" s="553"/>
      <c r="D40" s="554"/>
      <c r="E40" s="552" t="s">
        <v>156</v>
      </c>
      <c r="F40" s="553"/>
      <c r="G40" s="553"/>
      <c r="H40" s="553"/>
      <c r="I40" s="554"/>
    </row>
    <row r="41" spans="1:9" ht="18" customHeight="1">
      <c r="A41" s="244"/>
      <c r="B41" s="551"/>
      <c r="C41" s="477"/>
      <c r="D41" s="478"/>
      <c r="E41" s="551"/>
      <c r="F41" s="477"/>
      <c r="G41" s="477"/>
      <c r="H41" s="477"/>
      <c r="I41" s="478"/>
    </row>
    <row r="42" spans="1:9" ht="18" customHeight="1">
      <c r="A42" s="245"/>
      <c r="B42" s="549"/>
      <c r="C42" s="474"/>
      <c r="D42" s="475"/>
      <c r="E42" s="549"/>
      <c r="F42" s="474"/>
      <c r="G42" s="474"/>
      <c r="H42" s="474"/>
      <c r="I42" s="475"/>
    </row>
    <row r="43" spans="1:9" ht="18" customHeight="1">
      <c r="A43" s="245"/>
      <c r="B43" s="549"/>
      <c r="C43" s="474"/>
      <c r="D43" s="475"/>
      <c r="E43" s="549"/>
      <c r="F43" s="474"/>
      <c r="G43" s="474"/>
      <c r="H43" s="474"/>
      <c r="I43" s="475"/>
    </row>
    <row r="44" spans="1:9" ht="18" customHeight="1">
      <c r="A44" s="245"/>
      <c r="B44" s="549"/>
      <c r="C44" s="474"/>
      <c r="D44" s="475"/>
      <c r="E44" s="549"/>
      <c r="F44" s="474"/>
      <c r="G44" s="474"/>
      <c r="H44" s="474"/>
      <c r="I44" s="475"/>
    </row>
    <row r="45" spans="1:9" ht="18" customHeight="1">
      <c r="A45" s="245"/>
      <c r="B45" s="549"/>
      <c r="C45" s="474"/>
      <c r="D45" s="475"/>
      <c r="E45" s="549"/>
      <c r="F45" s="474"/>
      <c r="G45" s="474"/>
      <c r="H45" s="474"/>
      <c r="I45" s="475"/>
    </row>
    <row r="46" spans="1:9" ht="18" customHeight="1">
      <c r="A46" s="245"/>
      <c r="B46" s="549"/>
      <c r="C46" s="474"/>
      <c r="D46" s="475"/>
      <c r="E46" s="549"/>
      <c r="F46" s="474"/>
      <c r="G46" s="474"/>
      <c r="H46" s="474"/>
      <c r="I46" s="475"/>
    </row>
    <row r="47" spans="1:9" ht="18" customHeight="1">
      <c r="A47" s="245"/>
      <c r="B47" s="549"/>
      <c r="C47" s="474"/>
      <c r="D47" s="475"/>
      <c r="E47" s="549"/>
      <c r="F47" s="474"/>
      <c r="G47" s="474"/>
      <c r="H47" s="474"/>
      <c r="I47" s="475"/>
    </row>
    <row r="48" spans="1:9" ht="18" customHeight="1">
      <c r="A48" s="245"/>
      <c r="B48" s="549"/>
      <c r="C48" s="474"/>
      <c r="D48" s="475"/>
      <c r="E48" s="549"/>
      <c r="F48" s="474"/>
      <c r="G48" s="474"/>
      <c r="H48" s="474"/>
      <c r="I48" s="475"/>
    </row>
    <row r="49" spans="1:9" ht="18" customHeight="1">
      <c r="A49" s="245"/>
      <c r="B49" s="549"/>
      <c r="C49" s="474"/>
      <c r="D49" s="475"/>
      <c r="E49" s="549"/>
      <c r="F49" s="474"/>
      <c r="G49" s="474"/>
      <c r="H49" s="474"/>
      <c r="I49" s="475"/>
    </row>
    <row r="50" spans="1:9" ht="18" customHeight="1">
      <c r="A50" s="245"/>
      <c r="B50" s="549"/>
      <c r="C50" s="474"/>
      <c r="D50" s="475"/>
      <c r="E50" s="549"/>
      <c r="F50" s="474"/>
      <c r="G50" s="474"/>
      <c r="H50" s="474"/>
      <c r="I50" s="475"/>
    </row>
    <row r="51" spans="1:9" ht="18" customHeight="1">
      <c r="A51" s="245"/>
      <c r="B51" s="549"/>
      <c r="C51" s="474"/>
      <c r="D51" s="475"/>
      <c r="E51" s="549"/>
      <c r="F51" s="474"/>
      <c r="G51" s="474"/>
      <c r="H51" s="474"/>
      <c r="I51" s="475"/>
    </row>
    <row r="52" spans="1:9" ht="18" customHeight="1">
      <c r="A52" s="245"/>
      <c r="B52" s="549"/>
      <c r="C52" s="474"/>
      <c r="D52" s="475"/>
      <c r="E52" s="549"/>
      <c r="F52" s="474"/>
      <c r="G52" s="474"/>
      <c r="H52" s="474"/>
      <c r="I52" s="475"/>
    </row>
    <row r="53" spans="1:9" ht="18" customHeight="1">
      <c r="A53" s="245"/>
      <c r="B53" s="549"/>
      <c r="C53" s="474"/>
      <c r="D53" s="475"/>
      <c r="E53" s="549"/>
      <c r="F53" s="474"/>
      <c r="G53" s="474"/>
      <c r="H53" s="474"/>
      <c r="I53" s="475"/>
    </row>
    <row r="54" spans="1:9" ht="18" customHeight="1">
      <c r="A54" s="245"/>
      <c r="B54" s="549"/>
      <c r="C54" s="474"/>
      <c r="D54" s="475"/>
      <c r="E54" s="549"/>
      <c r="F54" s="474"/>
      <c r="G54" s="474"/>
      <c r="H54" s="474"/>
      <c r="I54" s="475"/>
    </row>
    <row r="55" spans="1:9" ht="18" customHeight="1">
      <c r="A55" s="245"/>
      <c r="B55" s="549"/>
      <c r="C55" s="474"/>
      <c r="D55" s="475"/>
      <c r="E55" s="549"/>
      <c r="F55" s="474"/>
      <c r="G55" s="474"/>
      <c r="H55" s="474"/>
      <c r="I55" s="475"/>
    </row>
    <row r="56" spans="1:9" ht="18" customHeight="1">
      <c r="A56" s="245"/>
      <c r="B56" s="549"/>
      <c r="C56" s="474"/>
      <c r="D56" s="475"/>
      <c r="E56" s="549"/>
      <c r="F56" s="474"/>
      <c r="G56" s="474"/>
      <c r="H56" s="474"/>
      <c r="I56" s="475"/>
    </row>
    <row r="57" spans="1:9" ht="18" customHeight="1">
      <c r="A57" s="245"/>
      <c r="B57" s="549"/>
      <c r="C57" s="474"/>
      <c r="D57" s="475"/>
      <c r="E57" s="549"/>
      <c r="F57" s="474"/>
      <c r="G57" s="474"/>
      <c r="H57" s="474"/>
      <c r="I57" s="475"/>
    </row>
    <row r="58" spans="1:9" ht="18" customHeight="1">
      <c r="A58" s="245"/>
      <c r="B58" s="549"/>
      <c r="C58" s="474"/>
      <c r="D58" s="475"/>
      <c r="E58" s="549"/>
      <c r="F58" s="474"/>
      <c r="G58" s="474"/>
      <c r="H58" s="474"/>
      <c r="I58" s="475"/>
    </row>
    <row r="59" spans="1:9" ht="18" customHeight="1">
      <c r="A59" s="245"/>
      <c r="B59" s="549"/>
      <c r="C59" s="474"/>
      <c r="D59" s="475"/>
      <c r="E59" s="549"/>
      <c r="F59" s="474"/>
      <c r="G59" s="474"/>
      <c r="H59" s="474"/>
      <c r="I59" s="475"/>
    </row>
    <row r="60" spans="1:9" ht="18" customHeight="1">
      <c r="A60" s="245"/>
      <c r="B60" s="549"/>
      <c r="C60" s="474"/>
      <c r="D60" s="475"/>
      <c r="E60" s="549"/>
      <c r="F60" s="474"/>
      <c r="G60" s="474"/>
      <c r="H60" s="474"/>
      <c r="I60" s="475"/>
    </row>
    <row r="61" spans="1:9" ht="18" customHeight="1">
      <c r="A61" s="245"/>
      <c r="B61" s="549"/>
      <c r="C61" s="474"/>
      <c r="D61" s="475"/>
      <c r="E61" s="549"/>
      <c r="F61" s="474"/>
      <c r="G61" s="474"/>
      <c r="H61" s="474"/>
      <c r="I61" s="475"/>
    </row>
    <row r="62" spans="1:9" ht="18" customHeight="1">
      <c r="A62" s="245"/>
      <c r="B62" s="549"/>
      <c r="C62" s="474"/>
      <c r="D62" s="475"/>
      <c r="E62" s="549"/>
      <c r="F62" s="474"/>
      <c r="G62" s="474"/>
      <c r="H62" s="474"/>
      <c r="I62" s="475"/>
    </row>
    <row r="63" spans="1:9" ht="18" customHeight="1">
      <c r="A63" s="245"/>
      <c r="B63" s="549"/>
      <c r="C63" s="474"/>
      <c r="D63" s="475"/>
      <c r="E63" s="549"/>
      <c r="F63" s="474"/>
      <c r="G63" s="474"/>
      <c r="H63" s="474"/>
      <c r="I63" s="475"/>
    </row>
    <row r="64" spans="1:9" ht="18" customHeight="1">
      <c r="A64" s="245"/>
      <c r="B64" s="549"/>
      <c r="C64" s="474"/>
      <c r="D64" s="475"/>
      <c r="E64" s="549"/>
      <c r="F64" s="474"/>
      <c r="G64" s="474"/>
      <c r="H64" s="474"/>
      <c r="I64" s="475"/>
    </row>
    <row r="65" spans="1:9" ht="18" customHeight="1">
      <c r="A65" s="245"/>
      <c r="B65" s="549"/>
      <c r="C65" s="474"/>
      <c r="D65" s="475"/>
      <c r="E65" s="549"/>
      <c r="F65" s="474"/>
      <c r="G65" s="474"/>
      <c r="H65" s="474"/>
      <c r="I65" s="475"/>
    </row>
    <row r="66" spans="1:9" ht="18" customHeight="1">
      <c r="A66" s="245"/>
      <c r="B66" s="549"/>
      <c r="C66" s="474"/>
      <c r="D66" s="475"/>
      <c r="E66" s="549"/>
      <c r="F66" s="474"/>
      <c r="G66" s="474"/>
      <c r="H66" s="474"/>
      <c r="I66" s="475"/>
    </row>
    <row r="67" spans="1:9" ht="18" customHeight="1">
      <c r="A67" s="245"/>
      <c r="B67" s="549"/>
      <c r="C67" s="474"/>
      <c r="D67" s="475"/>
      <c r="E67" s="549"/>
      <c r="F67" s="474"/>
      <c r="G67" s="474"/>
      <c r="H67" s="474"/>
      <c r="I67" s="475"/>
    </row>
    <row r="68" spans="1:9" ht="18" customHeight="1">
      <c r="A68" s="245"/>
      <c r="B68" s="549"/>
      <c r="C68" s="474"/>
      <c r="D68" s="475"/>
      <c r="E68" s="549"/>
      <c r="F68" s="474"/>
      <c r="G68" s="474"/>
      <c r="H68" s="474"/>
      <c r="I68" s="475"/>
    </row>
    <row r="69" spans="1:9" ht="18" customHeight="1">
      <c r="A69" s="245"/>
      <c r="B69" s="549"/>
      <c r="C69" s="474"/>
      <c r="D69" s="475"/>
      <c r="E69" s="549"/>
      <c r="F69" s="474"/>
      <c r="G69" s="474"/>
      <c r="H69" s="474"/>
      <c r="I69" s="475"/>
    </row>
    <row r="70" spans="1:9" ht="18" customHeight="1">
      <c r="A70" s="245"/>
      <c r="B70" s="549"/>
      <c r="C70" s="474"/>
      <c r="D70" s="475"/>
      <c r="E70" s="549"/>
      <c r="F70" s="474"/>
      <c r="G70" s="474"/>
      <c r="H70" s="474"/>
      <c r="I70" s="475"/>
    </row>
    <row r="71" spans="1:9" ht="18" customHeight="1">
      <c r="A71" s="245"/>
      <c r="B71" s="549"/>
      <c r="C71" s="474"/>
      <c r="D71" s="475"/>
      <c r="E71" s="549"/>
      <c r="F71" s="474"/>
      <c r="G71" s="474"/>
      <c r="H71" s="474"/>
      <c r="I71" s="475"/>
    </row>
    <row r="72" spans="1:9" ht="18" customHeight="1">
      <c r="A72" s="245"/>
      <c r="B72" s="549"/>
      <c r="C72" s="474"/>
      <c r="D72" s="475"/>
      <c r="E72" s="549"/>
      <c r="F72" s="474"/>
      <c r="G72" s="474"/>
      <c r="H72" s="474"/>
      <c r="I72" s="475"/>
    </row>
    <row r="73" spans="1:9" ht="18" customHeight="1">
      <c r="A73" s="245"/>
      <c r="B73" s="549"/>
      <c r="C73" s="474"/>
      <c r="D73" s="475"/>
      <c r="E73" s="549"/>
      <c r="F73" s="474"/>
      <c r="G73" s="474"/>
      <c r="H73" s="474"/>
      <c r="I73" s="475"/>
    </row>
    <row r="74" spans="1:9" ht="18" customHeight="1">
      <c r="A74" s="245"/>
      <c r="B74" s="549"/>
      <c r="C74" s="474"/>
      <c r="D74" s="475"/>
      <c r="E74" s="549"/>
      <c r="F74" s="474"/>
      <c r="G74" s="474"/>
      <c r="H74" s="474"/>
      <c r="I74" s="475"/>
    </row>
    <row r="75" spans="1:9" ht="18" customHeight="1">
      <c r="A75" s="245"/>
      <c r="B75" s="549"/>
      <c r="C75" s="474"/>
      <c r="D75" s="475"/>
      <c r="E75" s="549"/>
      <c r="F75" s="474"/>
      <c r="G75" s="474"/>
      <c r="H75" s="474"/>
      <c r="I75" s="475"/>
    </row>
    <row r="76" spans="1:9" ht="18" customHeight="1">
      <c r="A76" s="245"/>
      <c r="B76" s="549"/>
      <c r="C76" s="474"/>
      <c r="D76" s="475"/>
      <c r="E76" s="549"/>
      <c r="F76" s="474"/>
      <c r="G76" s="474"/>
      <c r="H76" s="474"/>
      <c r="I76" s="475"/>
    </row>
    <row r="77" spans="1:9" ht="18" customHeight="1">
      <c r="A77" s="245"/>
      <c r="B77" s="549"/>
      <c r="C77" s="474"/>
      <c r="D77" s="475"/>
      <c r="E77" s="549"/>
      <c r="F77" s="474"/>
      <c r="G77" s="474"/>
      <c r="H77" s="474"/>
      <c r="I77" s="475"/>
    </row>
    <row r="78" spans="1:9" ht="18" customHeight="1">
      <c r="A78" s="245"/>
      <c r="B78" s="549"/>
      <c r="C78" s="474"/>
      <c r="D78" s="475"/>
      <c r="E78" s="549"/>
      <c r="F78" s="474"/>
      <c r="G78" s="474"/>
      <c r="H78" s="474"/>
      <c r="I78" s="475"/>
    </row>
    <row r="79" spans="1:9" ht="18" customHeight="1">
      <c r="A79" s="245"/>
      <c r="B79" s="549"/>
      <c r="C79" s="474"/>
      <c r="D79" s="475"/>
      <c r="E79" s="549"/>
      <c r="F79" s="474"/>
      <c r="G79" s="474"/>
      <c r="H79" s="474"/>
      <c r="I79" s="475"/>
    </row>
    <row r="80" spans="1:9" ht="18" customHeight="1">
      <c r="A80" s="245"/>
      <c r="B80" s="549"/>
      <c r="C80" s="474"/>
      <c r="D80" s="475"/>
      <c r="E80" s="549"/>
      <c r="F80" s="474"/>
      <c r="G80" s="474"/>
      <c r="H80" s="474"/>
      <c r="I80" s="475"/>
    </row>
    <row r="81" spans="1:9" ht="18" customHeight="1">
      <c r="A81" s="245"/>
      <c r="B81" s="549"/>
      <c r="C81" s="474"/>
      <c r="D81" s="475"/>
      <c r="E81" s="549"/>
      <c r="F81" s="474"/>
      <c r="G81" s="474"/>
      <c r="H81" s="474"/>
      <c r="I81" s="475"/>
    </row>
    <row r="82" spans="1:9" ht="18" customHeight="1">
      <c r="A82" s="245"/>
      <c r="B82" s="549"/>
      <c r="C82" s="474"/>
      <c r="D82" s="475"/>
      <c r="E82" s="549"/>
      <c r="F82" s="474"/>
      <c r="G82" s="474"/>
      <c r="H82" s="474"/>
      <c r="I82" s="475"/>
    </row>
    <row r="83" spans="1:9" ht="18" customHeight="1">
      <c r="A83" s="246"/>
      <c r="B83" s="550"/>
      <c r="C83" s="480"/>
      <c r="D83" s="481"/>
      <c r="E83" s="550"/>
      <c r="F83" s="480"/>
      <c r="G83" s="480"/>
      <c r="H83" s="480"/>
      <c r="I83" s="481"/>
    </row>
    <row r="84" spans="1:9" ht="18" customHeight="1">
      <c r="A84" s="110" t="s">
        <v>154</v>
      </c>
      <c r="B84" s="552" t="s">
        <v>158</v>
      </c>
      <c r="C84" s="553"/>
      <c r="D84" s="554"/>
      <c r="E84" s="552" t="s">
        <v>156</v>
      </c>
      <c r="F84" s="553"/>
      <c r="G84" s="553"/>
      <c r="H84" s="553"/>
      <c r="I84" s="554"/>
    </row>
    <row r="85" spans="1:9" ht="18" customHeight="1">
      <c r="A85" s="244"/>
      <c r="B85" s="551"/>
      <c r="C85" s="477"/>
      <c r="D85" s="478"/>
      <c r="E85" s="551"/>
      <c r="F85" s="477"/>
      <c r="G85" s="477"/>
      <c r="H85" s="477"/>
      <c r="I85" s="478"/>
    </row>
    <row r="86" spans="1:9" ht="18" customHeight="1">
      <c r="A86" s="245"/>
      <c r="B86" s="549"/>
      <c r="C86" s="474"/>
      <c r="D86" s="475"/>
      <c r="E86" s="549"/>
      <c r="F86" s="474"/>
      <c r="G86" s="474"/>
      <c r="H86" s="474"/>
      <c r="I86" s="475"/>
    </row>
    <row r="87" spans="1:9" ht="18" customHeight="1">
      <c r="A87" s="245"/>
      <c r="B87" s="549"/>
      <c r="C87" s="474"/>
      <c r="D87" s="475"/>
      <c r="E87" s="549"/>
      <c r="F87" s="474"/>
      <c r="G87" s="474"/>
      <c r="H87" s="474"/>
      <c r="I87" s="475"/>
    </row>
    <row r="88" spans="1:9" ht="18" customHeight="1">
      <c r="A88" s="245"/>
      <c r="B88" s="549"/>
      <c r="C88" s="474"/>
      <c r="D88" s="475"/>
      <c r="E88" s="549"/>
      <c r="F88" s="474"/>
      <c r="G88" s="474"/>
      <c r="H88" s="474"/>
      <c r="I88" s="475"/>
    </row>
    <row r="89" spans="1:9" ht="18" customHeight="1">
      <c r="A89" s="245"/>
      <c r="B89" s="549"/>
      <c r="C89" s="474"/>
      <c r="D89" s="475"/>
      <c r="E89" s="549"/>
      <c r="F89" s="474"/>
      <c r="G89" s="474"/>
      <c r="H89" s="474"/>
      <c r="I89" s="475"/>
    </row>
    <row r="90" spans="1:9" ht="18" customHeight="1">
      <c r="A90" s="245"/>
      <c r="B90" s="549"/>
      <c r="C90" s="474"/>
      <c r="D90" s="475"/>
      <c r="E90" s="549"/>
      <c r="F90" s="474"/>
      <c r="G90" s="474"/>
      <c r="H90" s="474"/>
      <c r="I90" s="475"/>
    </row>
    <row r="91" spans="1:9" ht="18" customHeight="1">
      <c r="A91" s="245"/>
      <c r="B91" s="549"/>
      <c r="C91" s="474"/>
      <c r="D91" s="475"/>
      <c r="E91" s="549"/>
      <c r="F91" s="474"/>
      <c r="G91" s="474"/>
      <c r="H91" s="474"/>
      <c r="I91" s="475"/>
    </row>
    <row r="92" spans="1:9" ht="18" customHeight="1">
      <c r="A92" s="245"/>
      <c r="B92" s="549"/>
      <c r="C92" s="474"/>
      <c r="D92" s="475"/>
      <c r="E92" s="549"/>
      <c r="F92" s="474"/>
      <c r="G92" s="474"/>
      <c r="H92" s="474"/>
      <c r="I92" s="475"/>
    </row>
    <row r="93" spans="1:9" ht="18" customHeight="1">
      <c r="A93" s="245"/>
      <c r="B93" s="549"/>
      <c r="C93" s="474"/>
      <c r="D93" s="475"/>
      <c r="E93" s="549"/>
      <c r="F93" s="474"/>
      <c r="G93" s="474"/>
      <c r="H93" s="474"/>
      <c r="I93" s="475"/>
    </row>
    <row r="94" spans="1:9" ht="18" customHeight="1">
      <c r="A94" s="245"/>
      <c r="B94" s="549"/>
      <c r="C94" s="474"/>
      <c r="D94" s="475"/>
      <c r="E94" s="549"/>
      <c r="F94" s="474"/>
      <c r="G94" s="474"/>
      <c r="H94" s="474"/>
      <c r="I94" s="475"/>
    </row>
    <row r="95" spans="1:9" ht="18" customHeight="1">
      <c r="A95" s="245"/>
      <c r="B95" s="549"/>
      <c r="C95" s="474"/>
      <c r="D95" s="475"/>
      <c r="E95" s="549"/>
      <c r="F95" s="474"/>
      <c r="G95" s="474"/>
      <c r="H95" s="474"/>
      <c r="I95" s="475"/>
    </row>
    <row r="96" spans="1:9" ht="18" customHeight="1">
      <c r="A96" s="245"/>
      <c r="B96" s="549"/>
      <c r="C96" s="474"/>
      <c r="D96" s="475"/>
      <c r="E96" s="549"/>
      <c r="F96" s="474"/>
      <c r="G96" s="474"/>
      <c r="H96" s="474"/>
      <c r="I96" s="475"/>
    </row>
    <row r="97" spans="1:9" ht="18" customHeight="1">
      <c r="A97" s="245"/>
      <c r="B97" s="549"/>
      <c r="C97" s="474"/>
      <c r="D97" s="475"/>
      <c r="E97" s="549"/>
      <c r="F97" s="474"/>
      <c r="G97" s="474"/>
      <c r="H97" s="474"/>
      <c r="I97" s="475"/>
    </row>
    <row r="98" spans="1:9" ht="18" customHeight="1">
      <c r="A98" s="245"/>
      <c r="B98" s="549"/>
      <c r="C98" s="474"/>
      <c r="D98" s="475"/>
      <c r="E98" s="549"/>
      <c r="F98" s="474"/>
      <c r="G98" s="474"/>
      <c r="H98" s="474"/>
      <c r="I98" s="475"/>
    </row>
    <row r="99" spans="1:9" ht="18" customHeight="1">
      <c r="A99" s="245"/>
      <c r="B99" s="549"/>
      <c r="C99" s="474"/>
      <c r="D99" s="475"/>
      <c r="E99" s="549"/>
      <c r="F99" s="474"/>
      <c r="G99" s="474"/>
      <c r="H99" s="474"/>
      <c r="I99" s="475"/>
    </row>
    <row r="100" spans="1:9" ht="18" customHeight="1">
      <c r="A100" s="245"/>
      <c r="B100" s="549"/>
      <c r="C100" s="474"/>
      <c r="D100" s="475"/>
      <c r="E100" s="549"/>
      <c r="F100" s="474"/>
      <c r="G100" s="474"/>
      <c r="H100" s="474"/>
      <c r="I100" s="475"/>
    </row>
    <row r="101" spans="1:9" ht="18" customHeight="1">
      <c r="A101" s="245"/>
      <c r="B101" s="549"/>
      <c r="C101" s="474"/>
      <c r="D101" s="475"/>
      <c r="E101" s="549"/>
      <c r="F101" s="474"/>
      <c r="G101" s="474"/>
      <c r="H101" s="474"/>
      <c r="I101" s="475"/>
    </row>
    <row r="102" spans="1:9" ht="18" customHeight="1">
      <c r="A102" s="245"/>
      <c r="B102" s="549"/>
      <c r="C102" s="474"/>
      <c r="D102" s="475"/>
      <c r="E102" s="549"/>
      <c r="F102" s="474"/>
      <c r="G102" s="474"/>
      <c r="H102" s="474"/>
      <c r="I102" s="475"/>
    </row>
    <row r="103" spans="1:9" ht="18" customHeight="1">
      <c r="A103" s="245"/>
      <c r="B103" s="549"/>
      <c r="C103" s="474"/>
      <c r="D103" s="475"/>
      <c r="E103" s="549"/>
      <c r="F103" s="474"/>
      <c r="G103" s="474"/>
      <c r="H103" s="474"/>
      <c r="I103" s="475"/>
    </row>
    <row r="104" spans="1:9" ht="18" customHeight="1">
      <c r="A104" s="245"/>
      <c r="B104" s="549"/>
      <c r="C104" s="474"/>
      <c r="D104" s="475"/>
      <c r="E104" s="549"/>
      <c r="F104" s="474"/>
      <c r="G104" s="474"/>
      <c r="H104" s="474"/>
      <c r="I104" s="475"/>
    </row>
    <row r="105" spans="1:9" ht="18" customHeight="1">
      <c r="A105" s="245"/>
      <c r="B105" s="549"/>
      <c r="C105" s="474"/>
      <c r="D105" s="475"/>
      <c r="E105" s="549"/>
      <c r="F105" s="474"/>
      <c r="G105" s="474"/>
      <c r="H105" s="474"/>
      <c r="I105" s="475"/>
    </row>
    <row r="106" spans="1:9" ht="18" customHeight="1">
      <c r="A106" s="245"/>
      <c r="B106" s="549"/>
      <c r="C106" s="474"/>
      <c r="D106" s="475"/>
      <c r="E106" s="549"/>
      <c r="F106" s="474"/>
      <c r="G106" s="474"/>
      <c r="H106" s="474"/>
      <c r="I106" s="475"/>
    </row>
    <row r="107" spans="1:9" ht="18" customHeight="1">
      <c r="A107" s="245"/>
      <c r="B107" s="549"/>
      <c r="C107" s="474"/>
      <c r="D107" s="475"/>
      <c r="E107" s="549"/>
      <c r="F107" s="474"/>
      <c r="G107" s="474"/>
      <c r="H107" s="474"/>
      <c r="I107" s="475"/>
    </row>
    <row r="108" spans="1:9" ht="18" customHeight="1">
      <c r="A108" s="245"/>
      <c r="B108" s="549"/>
      <c r="C108" s="474"/>
      <c r="D108" s="475"/>
      <c r="E108" s="549"/>
      <c r="F108" s="474"/>
      <c r="G108" s="474"/>
      <c r="H108" s="474"/>
      <c r="I108" s="475"/>
    </row>
    <row r="109" spans="1:9" ht="18" customHeight="1">
      <c r="A109" s="245"/>
      <c r="B109" s="549"/>
      <c r="C109" s="474"/>
      <c r="D109" s="475"/>
      <c r="E109" s="549"/>
      <c r="F109" s="474"/>
      <c r="G109" s="474"/>
      <c r="H109" s="474"/>
      <c r="I109" s="475"/>
    </row>
    <row r="110" spans="1:9" ht="18" customHeight="1">
      <c r="A110" s="245"/>
      <c r="B110" s="549"/>
      <c r="C110" s="474"/>
      <c r="D110" s="475"/>
      <c r="E110" s="549"/>
      <c r="F110" s="474"/>
      <c r="G110" s="474"/>
      <c r="H110" s="474"/>
      <c r="I110" s="475"/>
    </row>
    <row r="111" spans="1:9" ht="18" customHeight="1">
      <c r="A111" s="245"/>
      <c r="B111" s="549"/>
      <c r="C111" s="474"/>
      <c r="D111" s="475"/>
      <c r="E111" s="549"/>
      <c r="F111" s="474"/>
      <c r="G111" s="474"/>
      <c r="H111" s="474"/>
      <c r="I111" s="475"/>
    </row>
    <row r="112" spans="1:9" ht="18" customHeight="1">
      <c r="A112" s="245"/>
      <c r="B112" s="549"/>
      <c r="C112" s="474"/>
      <c r="D112" s="475"/>
      <c r="E112" s="549"/>
      <c r="F112" s="474"/>
      <c r="G112" s="474"/>
      <c r="H112" s="474"/>
      <c r="I112" s="475"/>
    </row>
    <row r="113" spans="1:9" ht="18" customHeight="1">
      <c r="A113" s="245"/>
      <c r="B113" s="549"/>
      <c r="C113" s="474"/>
      <c r="D113" s="475"/>
      <c r="E113" s="549"/>
      <c r="F113" s="474"/>
      <c r="G113" s="474"/>
      <c r="H113" s="474"/>
      <c r="I113" s="475"/>
    </row>
    <row r="114" spans="1:9" ht="18" customHeight="1">
      <c r="A114" s="245"/>
      <c r="B114" s="549"/>
      <c r="C114" s="474"/>
      <c r="D114" s="475"/>
      <c r="E114" s="549"/>
      <c r="F114" s="474"/>
      <c r="G114" s="474"/>
      <c r="H114" s="474"/>
      <c r="I114" s="475"/>
    </row>
    <row r="115" spans="1:9" ht="18" customHeight="1">
      <c r="A115" s="245"/>
      <c r="B115" s="549"/>
      <c r="C115" s="474"/>
      <c r="D115" s="475"/>
      <c r="E115" s="549"/>
      <c r="F115" s="474"/>
      <c r="G115" s="474"/>
      <c r="H115" s="474"/>
      <c r="I115" s="475"/>
    </row>
    <row r="116" spans="1:9" ht="18" customHeight="1">
      <c r="A116" s="245"/>
      <c r="B116" s="549"/>
      <c r="C116" s="474"/>
      <c r="D116" s="475"/>
      <c r="E116" s="549"/>
      <c r="F116" s="474"/>
      <c r="G116" s="474"/>
      <c r="H116" s="474"/>
      <c r="I116" s="475"/>
    </row>
    <row r="117" spans="1:9" ht="18" customHeight="1">
      <c r="A117" s="245"/>
      <c r="B117" s="549"/>
      <c r="C117" s="474"/>
      <c r="D117" s="475"/>
      <c r="E117" s="549"/>
      <c r="F117" s="474"/>
      <c r="G117" s="474"/>
      <c r="H117" s="474"/>
      <c r="I117" s="475"/>
    </row>
    <row r="118" spans="1:9" ht="18" customHeight="1">
      <c r="A118" s="245"/>
      <c r="B118" s="549"/>
      <c r="C118" s="474"/>
      <c r="D118" s="475"/>
      <c r="E118" s="549"/>
      <c r="F118" s="474"/>
      <c r="G118" s="474"/>
      <c r="H118" s="474"/>
      <c r="I118" s="475"/>
    </row>
    <row r="119" spans="1:9" ht="18" customHeight="1">
      <c r="A119" s="245"/>
      <c r="B119" s="549"/>
      <c r="C119" s="474"/>
      <c r="D119" s="475"/>
      <c r="E119" s="549"/>
      <c r="F119" s="474"/>
      <c r="G119" s="474"/>
      <c r="H119" s="474"/>
      <c r="I119" s="475"/>
    </row>
    <row r="120" spans="1:9" ht="18" customHeight="1">
      <c r="A120" s="245"/>
      <c r="B120" s="549"/>
      <c r="C120" s="474"/>
      <c r="D120" s="475"/>
      <c r="E120" s="549"/>
      <c r="F120" s="474"/>
      <c r="G120" s="474"/>
      <c r="H120" s="474"/>
      <c r="I120" s="475"/>
    </row>
    <row r="121" spans="1:9" ht="18" customHeight="1">
      <c r="A121" s="245"/>
      <c r="B121" s="549"/>
      <c r="C121" s="474"/>
      <c r="D121" s="475"/>
      <c r="E121" s="549"/>
      <c r="F121" s="474"/>
      <c r="G121" s="474"/>
      <c r="H121" s="474"/>
      <c r="I121" s="475"/>
    </row>
    <row r="122" spans="1:9" ht="18" customHeight="1">
      <c r="A122" s="245"/>
      <c r="B122" s="549"/>
      <c r="C122" s="474"/>
      <c r="D122" s="475"/>
      <c r="E122" s="549"/>
      <c r="F122" s="474"/>
      <c r="G122" s="474"/>
      <c r="H122" s="474"/>
      <c r="I122" s="475"/>
    </row>
    <row r="123" spans="1:9" ht="18" customHeight="1">
      <c r="A123" s="245"/>
      <c r="B123" s="549"/>
      <c r="C123" s="474"/>
      <c r="D123" s="475"/>
      <c r="E123" s="549"/>
      <c r="F123" s="474"/>
      <c r="G123" s="474"/>
      <c r="H123" s="474"/>
      <c r="I123" s="475"/>
    </row>
    <row r="124" spans="1:9" ht="18" customHeight="1">
      <c r="A124" s="245"/>
      <c r="B124" s="549"/>
      <c r="C124" s="474"/>
      <c r="D124" s="475"/>
      <c r="E124" s="549"/>
      <c r="F124" s="474"/>
      <c r="G124" s="474"/>
      <c r="H124" s="474"/>
      <c r="I124" s="475"/>
    </row>
    <row r="125" spans="1:9" ht="18" customHeight="1">
      <c r="A125" s="245"/>
      <c r="B125" s="549"/>
      <c r="C125" s="474"/>
      <c r="D125" s="475"/>
      <c r="E125" s="549"/>
      <c r="F125" s="474"/>
      <c r="G125" s="474"/>
      <c r="H125" s="474"/>
      <c r="I125" s="475"/>
    </row>
    <row r="126" spans="1:9" ht="18" customHeight="1">
      <c r="A126" s="245"/>
      <c r="B126" s="549"/>
      <c r="C126" s="474"/>
      <c r="D126" s="475"/>
      <c r="E126" s="549"/>
      <c r="F126" s="474"/>
      <c r="G126" s="474"/>
      <c r="H126" s="474"/>
      <c r="I126" s="475"/>
    </row>
    <row r="127" spans="1:9" ht="18" customHeight="1">
      <c r="A127" s="246"/>
      <c r="B127" s="550"/>
      <c r="C127" s="480"/>
      <c r="D127" s="481"/>
      <c r="E127" s="550"/>
      <c r="F127" s="480"/>
      <c r="G127" s="480"/>
      <c r="H127" s="480"/>
      <c r="I127" s="481"/>
    </row>
  </sheetData>
  <sheetProtection/>
  <mergeCells count="252">
    <mergeCell ref="F5:I5"/>
    <mergeCell ref="C3:E3"/>
    <mergeCell ref="G3:I3"/>
    <mergeCell ref="H2:I2"/>
    <mergeCell ref="C4:I4"/>
    <mergeCell ref="B46:D46"/>
    <mergeCell ref="B42:D42"/>
    <mergeCell ref="B26:D26"/>
    <mergeCell ref="B27:D27"/>
    <mergeCell ref="B28:D28"/>
    <mergeCell ref="A1:I1"/>
    <mergeCell ref="A3:B3"/>
    <mergeCell ref="A4:B4"/>
    <mergeCell ref="A5:B5"/>
    <mergeCell ref="C5:E5"/>
    <mergeCell ref="D12:E12"/>
    <mergeCell ref="A6:B6"/>
    <mergeCell ref="A7:B7"/>
    <mergeCell ref="A8:B8"/>
    <mergeCell ref="A9:B9"/>
    <mergeCell ref="B45:D45"/>
    <mergeCell ref="E14:I14"/>
    <mergeCell ref="B33:D33"/>
    <mergeCell ref="B34:D34"/>
    <mergeCell ref="E20:I20"/>
    <mergeCell ref="A10:B10"/>
    <mergeCell ref="A11:B11"/>
    <mergeCell ref="A12:B12"/>
    <mergeCell ref="B14:D14"/>
    <mergeCell ref="C10:E10"/>
    <mergeCell ref="D11:E11"/>
    <mergeCell ref="B17:D17"/>
    <mergeCell ref="B18:D18"/>
    <mergeCell ref="B19:D19"/>
    <mergeCell ref="B21:D21"/>
    <mergeCell ref="E44:I44"/>
    <mergeCell ref="B36:D36"/>
    <mergeCell ref="B37:D37"/>
    <mergeCell ref="B30:D30"/>
    <mergeCell ref="B31:D31"/>
    <mergeCell ref="C6:E6"/>
    <mergeCell ref="C7:E7"/>
    <mergeCell ref="C8:E8"/>
    <mergeCell ref="C9:E9"/>
    <mergeCell ref="E19:I19"/>
    <mergeCell ref="B35:D35"/>
    <mergeCell ref="B25:D25"/>
    <mergeCell ref="B24:D24"/>
    <mergeCell ref="B23:D23"/>
    <mergeCell ref="B29:D29"/>
    <mergeCell ref="B32:D32"/>
    <mergeCell ref="B22:D22"/>
    <mergeCell ref="E15:I15"/>
    <mergeCell ref="E16:I16"/>
    <mergeCell ref="E17:I17"/>
    <mergeCell ref="E18:I18"/>
    <mergeCell ref="E22:I22"/>
    <mergeCell ref="B20:D20"/>
    <mergeCell ref="E21:I21"/>
    <mergeCell ref="B15:D15"/>
    <mergeCell ref="B16:D16"/>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B41:D41"/>
    <mergeCell ref="E41:I41"/>
    <mergeCell ref="B38:D38"/>
    <mergeCell ref="B39:D39"/>
    <mergeCell ref="B40:D40"/>
    <mergeCell ref="E40:I40"/>
    <mergeCell ref="B47:D47"/>
    <mergeCell ref="B48:D48"/>
    <mergeCell ref="B49:D49"/>
    <mergeCell ref="B50:D50"/>
    <mergeCell ref="B51:D51"/>
    <mergeCell ref="E42:I42"/>
    <mergeCell ref="B43:D43"/>
    <mergeCell ref="B44:D44"/>
    <mergeCell ref="E43:I43"/>
    <mergeCell ref="E51:I51"/>
    <mergeCell ref="B52:D52"/>
    <mergeCell ref="B53:D53"/>
    <mergeCell ref="B54:D54"/>
    <mergeCell ref="B55:D55"/>
    <mergeCell ref="B56:D56"/>
    <mergeCell ref="B57:D57"/>
    <mergeCell ref="B68:D68"/>
    <mergeCell ref="B69:D69"/>
    <mergeCell ref="B58:D58"/>
    <mergeCell ref="B59:D59"/>
    <mergeCell ref="B60:D60"/>
    <mergeCell ref="B61:D61"/>
    <mergeCell ref="B62:D62"/>
    <mergeCell ref="B63:D63"/>
    <mergeCell ref="B70:D70"/>
    <mergeCell ref="B71:D71"/>
    <mergeCell ref="B72:D72"/>
    <mergeCell ref="B73:D73"/>
    <mergeCell ref="B74:D74"/>
    <mergeCell ref="B75:D75"/>
    <mergeCell ref="E52:I52"/>
    <mergeCell ref="E53:I53"/>
    <mergeCell ref="B76:D76"/>
    <mergeCell ref="B77:D77"/>
    <mergeCell ref="B78:D78"/>
    <mergeCell ref="B64:D64"/>
    <mergeCell ref="B65:D65"/>
    <mergeCell ref="B66:D66"/>
    <mergeCell ref="B67:D67"/>
    <mergeCell ref="E54:I54"/>
    <mergeCell ref="E45:I45"/>
    <mergeCell ref="E46:I46"/>
    <mergeCell ref="E47:I47"/>
    <mergeCell ref="E48:I48"/>
    <mergeCell ref="E49:I49"/>
    <mergeCell ref="E50:I50"/>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B83:D83"/>
    <mergeCell ref="E83:I83"/>
    <mergeCell ref="B82:D82"/>
    <mergeCell ref="B79:D79"/>
    <mergeCell ref="B80:D80"/>
    <mergeCell ref="B81:D81"/>
    <mergeCell ref="B85:D85"/>
    <mergeCell ref="E85:I85"/>
    <mergeCell ref="B84:D84"/>
    <mergeCell ref="E84:I84"/>
    <mergeCell ref="B86:D86"/>
    <mergeCell ref="E86:I86"/>
    <mergeCell ref="B87:D87"/>
    <mergeCell ref="E87:I87"/>
    <mergeCell ref="B88:D88"/>
    <mergeCell ref="E88:I88"/>
    <mergeCell ref="B89:D89"/>
    <mergeCell ref="E89:I89"/>
    <mergeCell ref="B90:D90"/>
    <mergeCell ref="E90:I90"/>
    <mergeCell ref="B91:D91"/>
    <mergeCell ref="E91:I91"/>
    <mergeCell ref="B92:D92"/>
    <mergeCell ref="E92:I92"/>
    <mergeCell ref="B93:D93"/>
    <mergeCell ref="E93:I93"/>
    <mergeCell ref="B94:D94"/>
    <mergeCell ref="E94:I94"/>
    <mergeCell ref="B95:D95"/>
    <mergeCell ref="E95:I95"/>
    <mergeCell ref="B96:D96"/>
    <mergeCell ref="E96:I96"/>
    <mergeCell ref="B97:D97"/>
    <mergeCell ref="E97:I97"/>
    <mergeCell ref="B98:D98"/>
    <mergeCell ref="E98:I98"/>
    <mergeCell ref="B99:D99"/>
    <mergeCell ref="E99:I99"/>
    <mergeCell ref="B100:D100"/>
    <mergeCell ref="E100:I100"/>
    <mergeCell ref="B101:D101"/>
    <mergeCell ref="E101:I101"/>
    <mergeCell ref="B102:D102"/>
    <mergeCell ref="E102:I102"/>
    <mergeCell ref="B103:D103"/>
    <mergeCell ref="E103:I103"/>
    <mergeCell ref="B104:D104"/>
    <mergeCell ref="E104:I104"/>
    <mergeCell ref="B105:D105"/>
    <mergeCell ref="E105:I105"/>
    <mergeCell ref="B106:D106"/>
    <mergeCell ref="E106:I106"/>
    <mergeCell ref="B107:D107"/>
    <mergeCell ref="E107:I107"/>
    <mergeCell ref="B108:D108"/>
    <mergeCell ref="E108:I108"/>
    <mergeCell ref="B109:D109"/>
    <mergeCell ref="E109:I109"/>
    <mergeCell ref="B110:D110"/>
    <mergeCell ref="E110:I110"/>
    <mergeCell ref="B111:D111"/>
    <mergeCell ref="E111:I111"/>
    <mergeCell ref="B112:D112"/>
    <mergeCell ref="E112:I112"/>
    <mergeCell ref="B113:D113"/>
    <mergeCell ref="E113:I113"/>
    <mergeCell ref="B114:D114"/>
    <mergeCell ref="E114:I114"/>
    <mergeCell ref="B115:D115"/>
    <mergeCell ref="E115:I115"/>
    <mergeCell ref="B116:D116"/>
    <mergeCell ref="E116:I116"/>
    <mergeCell ref="B117:D117"/>
    <mergeCell ref="E117:I117"/>
    <mergeCell ref="B118:D118"/>
    <mergeCell ref="E118:I118"/>
    <mergeCell ref="B119:D119"/>
    <mergeCell ref="E119:I119"/>
    <mergeCell ref="B120:D120"/>
    <mergeCell ref="E120:I120"/>
    <mergeCell ref="B121:D121"/>
    <mergeCell ref="E121:I121"/>
    <mergeCell ref="B122:D122"/>
    <mergeCell ref="E122:I122"/>
    <mergeCell ref="B126:D126"/>
    <mergeCell ref="E126:I126"/>
    <mergeCell ref="B127:D127"/>
    <mergeCell ref="E127:I127"/>
    <mergeCell ref="B123:D123"/>
    <mergeCell ref="E123:I123"/>
    <mergeCell ref="B124:D124"/>
    <mergeCell ref="E124:I124"/>
    <mergeCell ref="B125:D125"/>
    <mergeCell ref="E125:I125"/>
  </mergeCells>
  <printOptions/>
  <pageMargins left="0.6299212598425197" right="0.5905511811023623" top="0.8267716535433072" bottom="0.5905511811023623" header="0.5118110236220472" footer="0.5118110236220472"/>
  <pageSetup blackAndWhite="1" horizontalDpi="360" verticalDpi="360" orientation="portrait" paperSize="9" r:id="rId1"/>
  <headerFooter alignWithMargins="0">
    <oddHeader>&amp;RＮｏ．&amp;P</oddHeader>
  </headerFooter>
</worksheet>
</file>

<file path=xl/worksheets/sheet14.xml><?xml version="1.0" encoding="utf-8"?>
<worksheet xmlns="http://schemas.openxmlformats.org/spreadsheetml/2006/main" xmlns:r="http://schemas.openxmlformats.org/officeDocument/2006/relationships">
  <sheetPr>
    <tabColor rgb="FF92D050"/>
  </sheetPr>
  <dimension ref="A1:J55"/>
  <sheetViews>
    <sheetView view="pageBreakPreview" zoomScale="60" zoomScalePageLayoutView="0" workbookViewId="0" topLeftCell="A1">
      <selection activeCell="L33" sqref="L32:L33"/>
    </sheetView>
  </sheetViews>
  <sheetFormatPr defaultColWidth="8.796875" defaultRowHeight="14.25"/>
  <cols>
    <col min="1" max="1" width="5.19921875" style="0" customWidth="1"/>
    <col min="2" max="2" width="8.8984375" style="0" customWidth="1"/>
    <col min="3" max="3" width="22.8984375" style="0" customWidth="1"/>
    <col min="5" max="5" width="12.8984375" style="0" customWidth="1"/>
    <col min="6" max="9" width="6.59765625" style="0" customWidth="1"/>
  </cols>
  <sheetData>
    <row r="1" spans="1:10" ht="17.25">
      <c r="A1" s="585" t="s">
        <v>120</v>
      </c>
      <c r="B1" s="585"/>
      <c r="C1" s="585"/>
      <c r="D1" s="585"/>
      <c r="E1" s="585"/>
      <c r="F1" s="585"/>
      <c r="G1" s="585"/>
      <c r="H1" s="585"/>
      <c r="I1" s="585"/>
      <c r="J1" s="104"/>
    </row>
    <row r="3" ht="13.5">
      <c r="A3" t="s">
        <v>121</v>
      </c>
    </row>
    <row r="4" ht="13.5">
      <c r="A4" t="s">
        <v>122</v>
      </c>
    </row>
    <row r="6" ht="13.5">
      <c r="A6" t="s">
        <v>123</v>
      </c>
    </row>
    <row r="7" ht="13.5">
      <c r="A7" t="s">
        <v>290</v>
      </c>
    </row>
    <row r="8" ht="13.5">
      <c r="A8" t="s">
        <v>291</v>
      </c>
    </row>
    <row r="9" ht="13.5">
      <c r="A9" t="s">
        <v>292</v>
      </c>
    </row>
    <row r="10" ht="13.5">
      <c r="A10" t="s">
        <v>293</v>
      </c>
    </row>
    <row r="11" ht="13.5">
      <c r="A11" t="s">
        <v>294</v>
      </c>
    </row>
    <row r="12" spans="1:3" ht="18.75">
      <c r="A12" s="133" t="s">
        <v>182</v>
      </c>
      <c r="B12" s="106"/>
      <c r="C12" s="106"/>
    </row>
    <row r="13" ht="18.75">
      <c r="A13" s="105"/>
    </row>
    <row r="14" spans="1:10" ht="14.25">
      <c r="A14" s="462" t="s">
        <v>177</v>
      </c>
      <c r="B14" s="462"/>
      <c r="C14" s="462"/>
      <c r="D14" s="462"/>
      <c r="E14" s="462"/>
      <c r="F14" s="462"/>
      <c r="G14" s="462"/>
      <c r="H14" s="462"/>
      <c r="I14" s="462"/>
      <c r="J14" s="69"/>
    </row>
    <row r="15" spans="7:8" ht="13.5">
      <c r="G15" t="s">
        <v>124</v>
      </c>
      <c r="H15" s="106" t="s">
        <v>125</v>
      </c>
    </row>
    <row r="16" spans="1:9" ht="19.5" customHeight="1">
      <c r="A16" s="552" t="s">
        <v>8</v>
      </c>
      <c r="B16" s="621"/>
      <c r="C16" s="107" t="s">
        <v>126</v>
      </c>
      <c r="D16" s="108"/>
      <c r="E16" s="109"/>
      <c r="F16" s="110" t="s">
        <v>127</v>
      </c>
      <c r="G16" s="111" t="s">
        <v>128</v>
      </c>
      <c r="H16" s="108"/>
      <c r="I16" s="109"/>
    </row>
    <row r="17" spans="1:9" ht="19.5" customHeight="1">
      <c r="A17" s="552" t="s">
        <v>129</v>
      </c>
      <c r="B17" s="621"/>
      <c r="C17" s="107" t="s">
        <v>130</v>
      </c>
      <c r="D17" s="108"/>
      <c r="E17" s="108"/>
      <c r="F17" s="108"/>
      <c r="G17" s="108"/>
      <c r="H17" s="108"/>
      <c r="I17" s="109"/>
    </row>
    <row r="18" spans="1:9" ht="19.5" customHeight="1">
      <c r="A18" s="552" t="s">
        <v>131</v>
      </c>
      <c r="B18" s="621"/>
      <c r="C18" s="552" t="s">
        <v>132</v>
      </c>
      <c r="D18" s="553"/>
      <c r="E18" s="554"/>
      <c r="F18" s="620" t="s">
        <v>133</v>
      </c>
      <c r="G18" s="620"/>
      <c r="H18" s="620"/>
      <c r="I18" s="620"/>
    </row>
    <row r="19" spans="1:9" ht="21" customHeight="1">
      <c r="A19" s="612" t="s">
        <v>370</v>
      </c>
      <c r="B19" s="622"/>
      <c r="C19" s="112" t="s">
        <v>134</v>
      </c>
      <c r="D19" s="112"/>
      <c r="E19" s="109"/>
      <c r="F19" s="328" t="s">
        <v>135</v>
      </c>
      <c r="G19" s="328" t="s">
        <v>136</v>
      </c>
      <c r="H19" s="328" t="s">
        <v>136</v>
      </c>
      <c r="I19" s="328"/>
    </row>
    <row r="20" spans="1:9" ht="21" customHeight="1">
      <c r="A20" s="616" t="s">
        <v>137</v>
      </c>
      <c r="B20" s="617"/>
      <c r="C20" s="112" t="s">
        <v>138</v>
      </c>
      <c r="D20" s="112"/>
      <c r="E20" s="109"/>
      <c r="F20" s="328" t="s">
        <v>139</v>
      </c>
      <c r="G20" s="328" t="s">
        <v>140</v>
      </c>
      <c r="H20" s="328"/>
      <c r="I20" s="328"/>
    </row>
    <row r="21" spans="1:9" ht="21" customHeight="1">
      <c r="A21" s="618" t="s">
        <v>141</v>
      </c>
      <c r="B21" s="619"/>
      <c r="C21" s="112" t="s">
        <v>142</v>
      </c>
      <c r="D21" s="112"/>
      <c r="E21" s="109"/>
      <c r="F21" s="328" t="s">
        <v>143</v>
      </c>
      <c r="G21" s="328" t="s">
        <v>144</v>
      </c>
      <c r="H21" s="328"/>
      <c r="I21" s="328"/>
    </row>
    <row r="22" spans="1:9" ht="21" customHeight="1">
      <c r="A22" s="610" t="s">
        <v>178</v>
      </c>
      <c r="B22" s="611"/>
      <c r="C22" s="112" t="s">
        <v>145</v>
      </c>
      <c r="D22" s="112"/>
      <c r="E22" s="109"/>
      <c r="F22" s="328" t="s">
        <v>145</v>
      </c>
      <c r="G22" s="328"/>
      <c r="H22" s="328"/>
      <c r="I22" s="328"/>
    </row>
    <row r="23" spans="1:9" ht="21" customHeight="1">
      <c r="A23" s="610" t="s">
        <v>179</v>
      </c>
      <c r="B23" s="611"/>
      <c r="C23" s="112" t="s">
        <v>146</v>
      </c>
      <c r="D23" s="112"/>
      <c r="E23" s="109"/>
      <c r="F23" s="328" t="s">
        <v>147</v>
      </c>
      <c r="G23" s="328" t="s">
        <v>125</v>
      </c>
      <c r="H23" s="328" t="s">
        <v>148</v>
      </c>
      <c r="I23" s="328" t="s">
        <v>149</v>
      </c>
    </row>
    <row r="24" spans="1:9" ht="21" customHeight="1">
      <c r="A24" s="612" t="s">
        <v>180</v>
      </c>
      <c r="B24" s="613"/>
      <c r="C24" s="113" t="s">
        <v>150</v>
      </c>
      <c r="D24" s="114"/>
      <c r="E24" s="109"/>
      <c r="F24" s="328" t="s">
        <v>150</v>
      </c>
      <c r="G24" s="328"/>
      <c r="H24" s="328"/>
      <c r="I24" s="328"/>
    </row>
    <row r="25" spans="1:9" ht="21" customHeight="1">
      <c r="A25" s="614" t="s">
        <v>151</v>
      </c>
      <c r="B25" s="615"/>
      <c r="C25" s="113" t="s">
        <v>152</v>
      </c>
      <c r="D25" s="114" t="s">
        <v>153</v>
      </c>
      <c r="E25" s="109"/>
      <c r="F25" s="328" t="s">
        <v>152</v>
      </c>
      <c r="G25" s="328"/>
      <c r="H25" s="328" t="s">
        <v>153</v>
      </c>
      <c r="I25" s="328"/>
    </row>
    <row r="26" spans="1:9" ht="2.25" customHeight="1">
      <c r="A26" s="115"/>
      <c r="B26" s="108"/>
      <c r="C26" s="108"/>
      <c r="D26" s="108"/>
      <c r="E26" s="108"/>
      <c r="F26" s="108"/>
      <c r="G26" s="108"/>
      <c r="H26" s="108"/>
      <c r="I26" s="109"/>
    </row>
    <row r="27" spans="1:9" ht="13.5">
      <c r="A27" s="116" t="s">
        <v>154</v>
      </c>
      <c r="B27" s="552" t="s">
        <v>155</v>
      </c>
      <c r="C27" s="553"/>
      <c r="D27" s="554"/>
      <c r="E27" s="552" t="s">
        <v>156</v>
      </c>
      <c r="F27" s="553"/>
      <c r="G27" s="553"/>
      <c r="H27" s="553"/>
      <c r="I27" s="554"/>
    </row>
    <row r="28" spans="1:9" ht="13.5">
      <c r="A28" s="308">
        <v>1</v>
      </c>
      <c r="B28" s="309" t="s">
        <v>157</v>
      </c>
      <c r="C28" s="310"/>
      <c r="D28" s="311"/>
      <c r="E28" s="309"/>
      <c r="F28" s="310"/>
      <c r="G28" s="310"/>
      <c r="H28" s="310"/>
      <c r="I28" s="311"/>
    </row>
    <row r="29" spans="1:9" ht="13.5">
      <c r="A29" s="312"/>
      <c r="B29" s="313" t="s">
        <v>342</v>
      </c>
      <c r="C29" s="314"/>
      <c r="D29" s="315"/>
      <c r="E29" s="313"/>
      <c r="F29" s="314"/>
      <c r="G29" s="314"/>
      <c r="H29" s="314"/>
      <c r="I29" s="315"/>
    </row>
    <row r="30" spans="1:9" ht="13.5">
      <c r="A30" s="312"/>
      <c r="B30" s="313" t="s">
        <v>343</v>
      </c>
      <c r="C30" s="314"/>
      <c r="D30" s="315"/>
      <c r="E30" s="313"/>
      <c r="F30" s="314"/>
      <c r="G30" s="314"/>
      <c r="H30" s="314"/>
      <c r="I30" s="315"/>
    </row>
    <row r="31" spans="1:9" ht="13.5">
      <c r="A31" s="312"/>
      <c r="B31" s="313"/>
      <c r="C31" s="314"/>
      <c r="D31" s="315"/>
      <c r="E31" s="313"/>
      <c r="F31" s="314"/>
      <c r="G31" s="314"/>
      <c r="H31" s="314"/>
      <c r="I31" s="315"/>
    </row>
    <row r="32" spans="1:9" ht="13.5">
      <c r="A32" s="312">
        <v>2</v>
      </c>
      <c r="B32" s="313" t="s">
        <v>344</v>
      </c>
      <c r="C32" s="314"/>
      <c r="D32" s="315"/>
      <c r="E32" s="313"/>
      <c r="F32" s="314"/>
      <c r="G32" s="314"/>
      <c r="H32" s="314"/>
      <c r="I32" s="315"/>
    </row>
    <row r="33" spans="1:9" ht="13.5">
      <c r="A33" s="312"/>
      <c r="B33" s="316" t="s">
        <v>345</v>
      </c>
      <c r="C33" s="317"/>
      <c r="D33" s="315"/>
      <c r="E33" s="313"/>
      <c r="F33" s="314"/>
      <c r="G33" s="314"/>
      <c r="H33" s="314"/>
      <c r="I33" s="315"/>
    </row>
    <row r="34" spans="1:9" ht="13.5">
      <c r="A34" s="312">
        <v>3</v>
      </c>
      <c r="B34" s="313" t="s">
        <v>346</v>
      </c>
      <c r="C34" s="314"/>
      <c r="D34" s="315"/>
      <c r="E34" s="313"/>
      <c r="F34" s="314"/>
      <c r="G34" s="314"/>
      <c r="H34" s="314"/>
      <c r="I34" s="315"/>
    </row>
    <row r="35" spans="1:9" ht="13.5">
      <c r="A35" s="312"/>
      <c r="B35" s="313"/>
      <c r="C35" s="314"/>
      <c r="D35" s="315"/>
      <c r="E35" s="313"/>
      <c r="F35" s="314"/>
      <c r="G35" s="314"/>
      <c r="H35" s="314"/>
      <c r="I35" s="315"/>
    </row>
    <row r="36" spans="1:9" ht="13.5">
      <c r="A36" s="312">
        <v>4</v>
      </c>
      <c r="B36" s="313" t="s">
        <v>369</v>
      </c>
      <c r="C36" s="314"/>
      <c r="D36" s="315"/>
      <c r="E36" s="313"/>
      <c r="F36" s="314"/>
      <c r="G36" s="314"/>
      <c r="H36" s="314"/>
      <c r="I36" s="315"/>
    </row>
    <row r="37" spans="1:9" ht="13.5">
      <c r="A37" s="312"/>
      <c r="B37" s="313"/>
      <c r="C37" s="314"/>
      <c r="D37" s="315"/>
      <c r="E37" s="313"/>
      <c r="F37" s="314"/>
      <c r="G37" s="314"/>
      <c r="H37" s="314"/>
      <c r="I37" s="315"/>
    </row>
    <row r="38" spans="1:9" ht="13.5">
      <c r="A38" s="312">
        <v>5</v>
      </c>
      <c r="B38" s="313" t="s">
        <v>347</v>
      </c>
      <c r="C38" s="314"/>
      <c r="D38" s="315"/>
      <c r="E38" s="313"/>
      <c r="F38" s="314"/>
      <c r="G38" s="314"/>
      <c r="H38" s="314"/>
      <c r="I38" s="315"/>
    </row>
    <row r="39" spans="1:9" ht="13.5">
      <c r="A39" s="312"/>
      <c r="B39" s="313"/>
      <c r="C39" s="314"/>
      <c r="D39" s="315"/>
      <c r="E39" s="313"/>
      <c r="F39" s="314"/>
      <c r="G39" s="314"/>
      <c r="H39" s="314"/>
      <c r="I39" s="315"/>
    </row>
    <row r="40" spans="1:9" ht="13.5">
      <c r="A40" s="312">
        <v>6</v>
      </c>
      <c r="B40" s="313" t="s">
        <v>348</v>
      </c>
      <c r="C40" s="314"/>
      <c r="D40" s="315"/>
      <c r="E40" s="313"/>
      <c r="F40" s="314"/>
      <c r="G40" s="314"/>
      <c r="H40" s="314"/>
      <c r="I40" s="315"/>
    </row>
    <row r="41" spans="1:9" ht="17.25">
      <c r="A41" s="329"/>
      <c r="B41" s="330" t="s">
        <v>349</v>
      </c>
      <c r="C41" s="331"/>
      <c r="D41" s="332"/>
      <c r="E41" s="332"/>
      <c r="F41" s="332"/>
      <c r="G41" s="332"/>
      <c r="H41" s="333"/>
      <c r="I41" s="334"/>
    </row>
    <row r="42" spans="1:9" ht="13.5">
      <c r="A42" s="312">
        <v>7</v>
      </c>
      <c r="B42" s="318" t="s">
        <v>350</v>
      </c>
      <c r="C42" s="314"/>
      <c r="D42" s="315"/>
      <c r="E42" s="313"/>
      <c r="F42" s="314"/>
      <c r="G42" s="314"/>
      <c r="H42" s="314"/>
      <c r="I42" s="315"/>
    </row>
    <row r="43" spans="1:9" ht="13.5">
      <c r="A43" s="312"/>
      <c r="B43" s="313"/>
      <c r="C43" s="314"/>
      <c r="D43" s="315"/>
      <c r="E43" s="313"/>
      <c r="F43" s="314"/>
      <c r="G43" s="314"/>
      <c r="H43" s="314"/>
      <c r="I43" s="315"/>
    </row>
    <row r="44" spans="1:9" ht="13.5">
      <c r="A44" s="312">
        <v>8</v>
      </c>
      <c r="B44" s="313" t="s">
        <v>351</v>
      </c>
      <c r="C44" s="314"/>
      <c r="D44" s="315"/>
      <c r="E44" s="313"/>
      <c r="F44" s="314"/>
      <c r="G44" s="314"/>
      <c r="H44" s="314"/>
      <c r="I44" s="315"/>
    </row>
    <row r="45" spans="1:9" ht="13.5">
      <c r="A45" s="319"/>
      <c r="B45" s="320"/>
      <c r="C45" s="320"/>
      <c r="D45" s="320"/>
      <c r="E45" s="320"/>
      <c r="F45" s="320"/>
      <c r="G45" s="320"/>
      <c r="H45" s="320"/>
      <c r="I45" s="320"/>
    </row>
    <row r="46" spans="1:9" ht="13.5">
      <c r="A46" s="321"/>
      <c r="B46" s="321"/>
      <c r="C46" s="321"/>
      <c r="D46" s="321"/>
      <c r="E46" s="321"/>
      <c r="F46" s="321"/>
      <c r="G46" s="321"/>
      <c r="H46" s="321"/>
      <c r="I46" s="321"/>
    </row>
    <row r="47" spans="1:9" ht="13.5">
      <c r="A47" s="321"/>
      <c r="B47" s="321"/>
      <c r="C47" s="322" t="s">
        <v>352</v>
      </c>
      <c r="D47" s="321"/>
      <c r="E47" s="321"/>
      <c r="F47" s="321"/>
      <c r="G47" s="321"/>
      <c r="H47" s="321"/>
      <c r="I47" s="321"/>
    </row>
    <row r="48" spans="1:9" ht="13.5">
      <c r="A48" s="323" t="s">
        <v>154</v>
      </c>
      <c r="B48" s="607" t="s">
        <v>158</v>
      </c>
      <c r="C48" s="608"/>
      <c r="D48" s="609"/>
      <c r="E48" s="607" t="s">
        <v>156</v>
      </c>
      <c r="F48" s="608"/>
      <c r="G48" s="608"/>
      <c r="H48" s="608"/>
      <c r="I48" s="609"/>
    </row>
    <row r="49" spans="1:9" ht="13.5">
      <c r="A49" s="308"/>
      <c r="B49" s="309"/>
      <c r="C49" s="310"/>
      <c r="D49" s="311"/>
      <c r="E49" s="309"/>
      <c r="F49" s="310"/>
      <c r="G49" s="310"/>
      <c r="H49" s="310"/>
      <c r="I49" s="311"/>
    </row>
    <row r="50" spans="1:9" ht="13.5">
      <c r="A50" s="312">
        <v>1</v>
      </c>
      <c r="B50" s="324" t="s">
        <v>159</v>
      </c>
      <c r="C50" s="325"/>
      <c r="D50" s="326"/>
      <c r="E50" s="324" t="s">
        <v>160</v>
      </c>
      <c r="F50" s="325"/>
      <c r="G50" s="314"/>
      <c r="H50" s="314"/>
      <c r="I50" s="315"/>
    </row>
    <row r="51" spans="1:9" ht="13.5">
      <c r="A51" s="312"/>
      <c r="B51" s="327"/>
      <c r="C51" s="325"/>
      <c r="D51" s="326"/>
      <c r="E51" s="324"/>
      <c r="F51" s="325"/>
      <c r="G51" s="314"/>
      <c r="H51" s="314"/>
      <c r="I51" s="315"/>
    </row>
    <row r="52" spans="1:9" ht="13.5">
      <c r="A52" s="312">
        <v>2</v>
      </c>
      <c r="B52" s="324" t="s">
        <v>161</v>
      </c>
      <c r="C52" s="325"/>
      <c r="D52" s="326"/>
      <c r="E52" s="324" t="s">
        <v>162</v>
      </c>
      <c r="F52" s="325"/>
      <c r="G52" s="314"/>
      <c r="H52" s="314"/>
      <c r="I52" s="315"/>
    </row>
    <row r="53" spans="1:9" ht="13.5">
      <c r="A53" s="312"/>
      <c r="B53" s="324" t="s">
        <v>163</v>
      </c>
      <c r="C53" s="325"/>
      <c r="D53" s="326"/>
      <c r="E53" s="324" t="s">
        <v>164</v>
      </c>
      <c r="F53" s="325"/>
      <c r="G53" s="314"/>
      <c r="H53" s="314"/>
      <c r="I53" s="315"/>
    </row>
    <row r="54" spans="1:9" ht="13.5">
      <c r="A54" s="321"/>
      <c r="B54" s="321"/>
      <c r="C54" s="321"/>
      <c r="D54" s="321"/>
      <c r="E54" s="321"/>
      <c r="F54" s="321"/>
      <c r="G54" s="321"/>
      <c r="H54" s="321"/>
      <c r="I54" s="321"/>
    </row>
    <row r="55" spans="1:9" ht="13.5">
      <c r="A55" s="321"/>
      <c r="B55" s="321"/>
      <c r="C55" s="321"/>
      <c r="D55" s="321"/>
      <c r="E55" s="321"/>
      <c r="F55" s="321"/>
      <c r="G55" s="321"/>
      <c r="H55" s="321"/>
      <c r="I55" s="321"/>
    </row>
  </sheetData>
  <sheetProtection/>
  <mergeCells count="18">
    <mergeCell ref="A1:I1"/>
    <mergeCell ref="A21:B21"/>
    <mergeCell ref="A22:B22"/>
    <mergeCell ref="F18:I18"/>
    <mergeCell ref="A16:B16"/>
    <mergeCell ref="A17:B17"/>
    <mergeCell ref="A18:B18"/>
    <mergeCell ref="A19:B19"/>
    <mergeCell ref="A14:I14"/>
    <mergeCell ref="E27:I27"/>
    <mergeCell ref="B48:D48"/>
    <mergeCell ref="E48:I48"/>
    <mergeCell ref="C18:E18"/>
    <mergeCell ref="A23:B23"/>
    <mergeCell ref="A24:B24"/>
    <mergeCell ref="A25:B25"/>
    <mergeCell ref="B27:D27"/>
    <mergeCell ref="A20:B20"/>
  </mergeCells>
  <printOptions/>
  <pageMargins left="0.5905511811023623" right="0.5905511811023623" top="0.3937007874015748" bottom="0.3937007874015748" header="0.5118110236220472" footer="0.5118110236220472"/>
  <pageSetup horizontalDpi="360" verticalDpi="36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1:Q50"/>
  <sheetViews>
    <sheetView view="pageBreakPreview" zoomScale="60" zoomScalePageLayoutView="0" workbookViewId="0" topLeftCell="A1">
      <selection activeCell="U11" sqref="U11"/>
    </sheetView>
  </sheetViews>
  <sheetFormatPr defaultColWidth="8.796875" defaultRowHeight="14.25"/>
  <cols>
    <col min="1" max="1" width="2.09765625" style="2" customWidth="1"/>
    <col min="2" max="2" width="9.09765625" style="2" customWidth="1"/>
    <col min="3" max="3" width="2.59765625" style="2" customWidth="1"/>
    <col min="4" max="4" width="2.09765625" style="2" customWidth="1"/>
    <col min="5" max="5" width="11.09765625" style="2" customWidth="1"/>
    <col min="6" max="6" width="7.59765625" style="2" customWidth="1"/>
    <col min="7" max="7" width="1.4921875" style="2" customWidth="1"/>
    <col min="8" max="8" width="9.3984375" style="2" customWidth="1"/>
    <col min="9" max="9" width="5.09765625" style="2" customWidth="1"/>
    <col min="10" max="10" width="1.8984375" style="2" customWidth="1"/>
    <col min="11" max="11" width="5.09765625" style="2" customWidth="1"/>
    <col min="12" max="12" width="5.59765625" style="2" customWidth="1"/>
    <col min="13" max="13" width="3.59765625" style="2" customWidth="1"/>
    <col min="14" max="14" width="5.59765625" style="2" customWidth="1"/>
    <col min="15" max="15" width="3.59765625" style="2" customWidth="1"/>
    <col min="16" max="16" width="5.59765625" style="2" customWidth="1"/>
    <col min="17" max="17" width="3.59765625" style="2" customWidth="1"/>
    <col min="18" max="16384" width="9" style="2" customWidth="1"/>
  </cols>
  <sheetData>
    <row r="1" ht="14.25">
      <c r="A1" s="2" t="s">
        <v>218</v>
      </c>
    </row>
    <row r="2" spans="1:17" ht="35.25" customHeight="1">
      <c r="A2" s="465" t="s">
        <v>217</v>
      </c>
      <c r="B2" s="465"/>
      <c r="C2" s="465"/>
      <c r="D2" s="465"/>
      <c r="E2" s="465"/>
      <c r="F2" s="465"/>
      <c r="G2" s="465"/>
      <c r="H2" s="465"/>
      <c r="I2" s="465"/>
      <c r="J2" s="465"/>
      <c r="K2" s="465"/>
      <c r="L2" s="465"/>
      <c r="M2" s="465"/>
      <c r="N2" s="465"/>
      <c r="O2" s="465"/>
      <c r="P2" s="465"/>
      <c r="Q2" s="465"/>
    </row>
    <row r="3" spans="11:17" ht="21.75" customHeight="1">
      <c r="K3" s="2" t="s">
        <v>208</v>
      </c>
      <c r="L3" s="86"/>
      <c r="M3" s="2" t="s">
        <v>209</v>
      </c>
      <c r="N3" s="86"/>
      <c r="O3" s="2" t="s">
        <v>210</v>
      </c>
      <c r="P3" s="86"/>
      <c r="Q3" s="2" t="s">
        <v>211</v>
      </c>
    </row>
    <row r="4" spans="1:5" ht="21.75" customHeight="1">
      <c r="A4" s="462" t="s">
        <v>367</v>
      </c>
      <c r="B4" s="462"/>
      <c r="C4" s="462"/>
      <c r="D4" s="440" t="s">
        <v>364</v>
      </c>
      <c r="E4" s="440"/>
    </row>
    <row r="5" ht="21.75" customHeight="1"/>
    <row r="6" spans="8:17" ht="21.75" customHeight="1">
      <c r="H6" s="442" t="s">
        <v>212</v>
      </c>
      <c r="I6" s="443"/>
      <c r="J6" s="64"/>
      <c r="K6" s="466" t="str">
        <f>'概要(データ)'!E10</f>
        <v>〇〇〇〇〇〇〇〇〇〇</v>
      </c>
      <c r="L6" s="466"/>
      <c r="M6" s="466"/>
      <c r="N6" s="466"/>
      <c r="O6" s="466"/>
      <c r="P6" s="466"/>
      <c r="Q6" s="466"/>
    </row>
    <row r="7" spans="8:17" ht="9" customHeight="1">
      <c r="H7" s="3"/>
      <c r="I7" s="4"/>
      <c r="J7" s="4"/>
      <c r="K7" s="3"/>
      <c r="L7" s="3"/>
      <c r="M7" s="3"/>
      <c r="N7" s="3"/>
      <c r="O7" s="3"/>
      <c r="P7" s="3"/>
      <c r="Q7" s="3"/>
    </row>
    <row r="8" spans="8:17" ht="21.75" customHeight="1">
      <c r="H8" s="638" t="s">
        <v>213</v>
      </c>
      <c r="I8" s="638"/>
      <c r="J8" s="64"/>
      <c r="K8" s="472" t="str">
        <f>'概要(データ)'!E13</f>
        <v>〇〇〇〇〇</v>
      </c>
      <c r="L8" s="472"/>
      <c r="M8" s="472"/>
      <c r="N8" s="472"/>
      <c r="O8" s="472"/>
      <c r="P8" s="472"/>
      <c r="Q8" s="82" t="s">
        <v>4</v>
      </c>
    </row>
    <row r="9" ht="7.5" customHeight="1"/>
    <row r="10" ht="21.75" customHeight="1">
      <c r="B10" s="3" t="s">
        <v>219</v>
      </c>
    </row>
    <row r="11" spans="1:17" ht="34.5" customHeight="1">
      <c r="A11" s="74"/>
      <c r="B11" s="464" t="s">
        <v>214</v>
      </c>
      <c r="C11" s="464"/>
      <c r="D11" s="75"/>
      <c r="E11" s="88" t="str">
        <f>"　　"&amp;'概要(データ)'!E7</f>
        <v>　　○〇〇〇〇〇〇〇〇〇○工事</v>
      </c>
      <c r="F11" s="87"/>
      <c r="G11" s="87"/>
      <c r="H11" s="87"/>
      <c r="I11" s="87"/>
      <c r="J11" s="87"/>
      <c r="K11" s="87"/>
      <c r="L11" s="87"/>
      <c r="M11" s="87"/>
      <c r="N11" s="87"/>
      <c r="O11" s="87"/>
      <c r="P11" s="87"/>
      <c r="Q11" s="89"/>
    </row>
    <row r="12" spans="1:17" ht="34.5" customHeight="1">
      <c r="A12" s="74"/>
      <c r="B12" s="464" t="s">
        <v>9</v>
      </c>
      <c r="C12" s="464"/>
      <c r="D12" s="75"/>
      <c r="F12" s="464" t="str">
        <f>'概要(データ)'!F9</f>
        <v>土浦市　神立中央二丁目　地内</v>
      </c>
      <c r="G12" s="467"/>
      <c r="H12" s="467"/>
      <c r="I12" s="467"/>
      <c r="J12" s="467"/>
      <c r="K12" s="467"/>
      <c r="L12" s="467"/>
      <c r="M12" s="467"/>
      <c r="N12" s="87"/>
      <c r="O12" s="87"/>
      <c r="P12" s="87"/>
      <c r="Q12" s="89"/>
    </row>
    <row r="13" spans="1:17" ht="18" customHeight="1">
      <c r="A13" s="628" t="s">
        <v>220</v>
      </c>
      <c r="B13" s="629"/>
      <c r="C13" s="629"/>
      <c r="D13" s="630"/>
      <c r="E13" s="640" t="s">
        <v>221</v>
      </c>
      <c r="F13" s="514"/>
      <c r="G13" s="639" t="s">
        <v>222</v>
      </c>
      <c r="H13" s="400"/>
      <c r="I13" s="400"/>
      <c r="J13" s="400"/>
      <c r="K13" s="400"/>
      <c r="L13" s="400"/>
      <c r="M13" s="400"/>
      <c r="N13" s="400"/>
      <c r="O13" s="400"/>
      <c r="P13" s="400"/>
      <c r="Q13" s="587"/>
    </row>
    <row r="14" spans="1:17" ht="18" customHeight="1">
      <c r="A14" s="631"/>
      <c r="B14" s="632"/>
      <c r="C14" s="632"/>
      <c r="D14" s="633"/>
      <c r="E14" s="515"/>
      <c r="F14" s="516"/>
      <c r="G14" s="639" t="s">
        <v>223</v>
      </c>
      <c r="H14" s="641"/>
      <c r="I14" s="641"/>
      <c r="J14" s="641"/>
      <c r="K14" s="641"/>
      <c r="L14" s="587"/>
      <c r="M14" s="642" t="s">
        <v>224</v>
      </c>
      <c r="N14" s="400"/>
      <c r="O14" s="587"/>
      <c r="P14" s="639" t="s">
        <v>225</v>
      </c>
      <c r="Q14" s="587"/>
    </row>
    <row r="15" spans="1:17" ht="12.75" customHeight="1">
      <c r="A15" s="634"/>
      <c r="B15" s="636"/>
      <c r="C15" s="636"/>
      <c r="D15" s="635"/>
      <c r="E15" s="634"/>
      <c r="F15" s="635"/>
      <c r="G15" s="634"/>
      <c r="H15" s="636"/>
      <c r="I15" s="636"/>
      <c r="J15" s="636"/>
      <c r="K15" s="636"/>
      <c r="L15" s="635"/>
      <c r="M15" s="643"/>
      <c r="N15" s="636"/>
      <c r="O15" s="635"/>
      <c r="P15" s="634"/>
      <c r="Q15" s="635"/>
    </row>
    <row r="16" spans="1:17" ht="12.75" customHeight="1">
      <c r="A16" s="623"/>
      <c r="B16" s="637"/>
      <c r="C16" s="637"/>
      <c r="D16" s="624"/>
      <c r="E16" s="623"/>
      <c r="F16" s="624"/>
      <c r="G16" s="623"/>
      <c r="H16" s="637"/>
      <c r="I16" s="637"/>
      <c r="J16" s="637"/>
      <c r="K16" s="637"/>
      <c r="L16" s="624"/>
      <c r="M16" s="644"/>
      <c r="N16" s="637"/>
      <c r="O16" s="624"/>
      <c r="P16" s="623"/>
      <c r="Q16" s="624"/>
    </row>
    <row r="17" spans="1:17" ht="12.75" customHeight="1">
      <c r="A17" s="623"/>
      <c r="B17" s="637"/>
      <c r="C17" s="637"/>
      <c r="D17" s="624"/>
      <c r="E17" s="623"/>
      <c r="F17" s="624"/>
      <c r="G17" s="623"/>
      <c r="H17" s="637"/>
      <c r="I17" s="637"/>
      <c r="J17" s="637"/>
      <c r="K17" s="637"/>
      <c r="L17" s="624"/>
      <c r="M17" s="644"/>
      <c r="N17" s="637"/>
      <c r="O17" s="624"/>
      <c r="P17" s="623"/>
      <c r="Q17" s="624"/>
    </row>
    <row r="18" spans="1:17" ht="12.75" customHeight="1">
      <c r="A18" s="625"/>
      <c r="B18" s="626"/>
      <c r="C18" s="626"/>
      <c r="D18" s="627"/>
      <c r="E18" s="625"/>
      <c r="F18" s="627"/>
      <c r="G18" s="625"/>
      <c r="H18" s="626"/>
      <c r="I18" s="626"/>
      <c r="J18" s="626"/>
      <c r="K18" s="626"/>
      <c r="L18" s="627"/>
      <c r="M18" s="645"/>
      <c r="N18" s="626"/>
      <c r="O18" s="627"/>
      <c r="P18" s="625"/>
      <c r="Q18" s="627"/>
    </row>
    <row r="19" spans="1:17" ht="12.75" customHeight="1">
      <c r="A19" s="623"/>
      <c r="B19" s="637"/>
      <c r="C19" s="637"/>
      <c r="D19" s="624"/>
      <c r="E19" s="623"/>
      <c r="F19" s="624"/>
      <c r="G19" s="623"/>
      <c r="H19" s="637"/>
      <c r="I19" s="637"/>
      <c r="J19" s="637"/>
      <c r="K19" s="637"/>
      <c r="L19" s="624"/>
      <c r="M19" s="644"/>
      <c r="N19" s="637"/>
      <c r="O19" s="624"/>
      <c r="P19" s="623"/>
      <c r="Q19" s="624"/>
    </row>
    <row r="20" spans="1:17" ht="12.75" customHeight="1">
      <c r="A20" s="623"/>
      <c r="B20" s="637"/>
      <c r="C20" s="637"/>
      <c r="D20" s="624"/>
      <c r="E20" s="623"/>
      <c r="F20" s="624"/>
      <c r="G20" s="623"/>
      <c r="H20" s="637"/>
      <c r="I20" s="637"/>
      <c r="J20" s="637"/>
      <c r="K20" s="637"/>
      <c r="L20" s="624"/>
      <c r="M20" s="644"/>
      <c r="N20" s="637"/>
      <c r="O20" s="624"/>
      <c r="P20" s="623"/>
      <c r="Q20" s="624"/>
    </row>
    <row r="21" spans="1:17" ht="12.75" customHeight="1">
      <c r="A21" s="623"/>
      <c r="B21" s="637"/>
      <c r="C21" s="637"/>
      <c r="D21" s="624"/>
      <c r="E21" s="623"/>
      <c r="F21" s="624"/>
      <c r="G21" s="623"/>
      <c r="H21" s="637"/>
      <c r="I21" s="637"/>
      <c r="J21" s="637"/>
      <c r="K21" s="637"/>
      <c r="L21" s="624"/>
      <c r="M21" s="644"/>
      <c r="N21" s="637"/>
      <c r="O21" s="624"/>
      <c r="P21" s="623"/>
      <c r="Q21" s="624"/>
    </row>
    <row r="22" spans="1:17" ht="12.75" customHeight="1">
      <c r="A22" s="625"/>
      <c r="B22" s="626"/>
      <c r="C22" s="626"/>
      <c r="D22" s="627"/>
      <c r="E22" s="625"/>
      <c r="F22" s="627"/>
      <c r="G22" s="625"/>
      <c r="H22" s="626"/>
      <c r="I22" s="626"/>
      <c r="J22" s="626"/>
      <c r="K22" s="626"/>
      <c r="L22" s="627"/>
      <c r="M22" s="645"/>
      <c r="N22" s="626"/>
      <c r="O22" s="627"/>
      <c r="P22" s="625"/>
      <c r="Q22" s="627"/>
    </row>
    <row r="23" spans="1:17" ht="12.75" customHeight="1">
      <c r="A23" s="623"/>
      <c r="B23" s="637"/>
      <c r="C23" s="637"/>
      <c r="D23" s="624"/>
      <c r="E23" s="623"/>
      <c r="F23" s="624"/>
      <c r="G23" s="623"/>
      <c r="H23" s="637"/>
      <c r="I23" s="637"/>
      <c r="J23" s="637"/>
      <c r="K23" s="637"/>
      <c r="L23" s="624"/>
      <c r="M23" s="644"/>
      <c r="N23" s="637"/>
      <c r="O23" s="624"/>
      <c r="P23" s="623"/>
      <c r="Q23" s="624"/>
    </row>
    <row r="24" spans="1:17" ht="12.75" customHeight="1">
      <c r="A24" s="623"/>
      <c r="B24" s="637"/>
      <c r="C24" s="637"/>
      <c r="D24" s="624"/>
      <c r="E24" s="623"/>
      <c r="F24" s="624"/>
      <c r="G24" s="623"/>
      <c r="H24" s="637"/>
      <c r="I24" s="637"/>
      <c r="J24" s="637"/>
      <c r="K24" s="637"/>
      <c r="L24" s="624"/>
      <c r="M24" s="644"/>
      <c r="N24" s="637"/>
      <c r="O24" s="624"/>
      <c r="P24" s="623"/>
      <c r="Q24" s="624"/>
    </row>
    <row r="25" spans="1:17" ht="12.75" customHeight="1">
      <c r="A25" s="623"/>
      <c r="B25" s="637"/>
      <c r="C25" s="637"/>
      <c r="D25" s="624"/>
      <c r="E25" s="623"/>
      <c r="F25" s="624"/>
      <c r="G25" s="623"/>
      <c r="H25" s="637"/>
      <c r="I25" s="637"/>
      <c r="J25" s="637"/>
      <c r="K25" s="637"/>
      <c r="L25" s="624"/>
      <c r="M25" s="644"/>
      <c r="N25" s="637"/>
      <c r="O25" s="624"/>
      <c r="P25" s="623"/>
      <c r="Q25" s="624"/>
    </row>
    <row r="26" spans="1:17" ht="12.75" customHeight="1">
      <c r="A26" s="625"/>
      <c r="B26" s="626"/>
      <c r="C26" s="626"/>
      <c r="D26" s="627"/>
      <c r="E26" s="625"/>
      <c r="F26" s="627"/>
      <c r="G26" s="625"/>
      <c r="H26" s="626"/>
      <c r="I26" s="626"/>
      <c r="J26" s="626"/>
      <c r="K26" s="626"/>
      <c r="L26" s="627"/>
      <c r="M26" s="645"/>
      <c r="N26" s="626"/>
      <c r="O26" s="627"/>
      <c r="P26" s="625"/>
      <c r="Q26" s="627"/>
    </row>
    <row r="27" spans="1:17" ht="12.75" customHeight="1">
      <c r="A27" s="623"/>
      <c r="B27" s="637"/>
      <c r="C27" s="637"/>
      <c r="D27" s="624"/>
      <c r="E27" s="623"/>
      <c r="F27" s="624"/>
      <c r="G27" s="623"/>
      <c r="H27" s="637"/>
      <c r="I27" s="637"/>
      <c r="J27" s="637"/>
      <c r="K27" s="637"/>
      <c r="L27" s="624"/>
      <c r="M27" s="644"/>
      <c r="N27" s="637"/>
      <c r="O27" s="624"/>
      <c r="P27" s="623"/>
      <c r="Q27" s="624"/>
    </row>
    <row r="28" spans="1:17" ht="12.75" customHeight="1">
      <c r="A28" s="623"/>
      <c r="B28" s="637"/>
      <c r="C28" s="637"/>
      <c r="D28" s="624"/>
      <c r="E28" s="623"/>
      <c r="F28" s="624"/>
      <c r="G28" s="623"/>
      <c r="H28" s="637"/>
      <c r="I28" s="637"/>
      <c r="J28" s="637"/>
      <c r="K28" s="637"/>
      <c r="L28" s="624"/>
      <c r="M28" s="644"/>
      <c r="N28" s="637"/>
      <c r="O28" s="624"/>
      <c r="P28" s="623"/>
      <c r="Q28" s="624"/>
    </row>
    <row r="29" spans="1:17" ht="12.75" customHeight="1">
      <c r="A29" s="623"/>
      <c r="B29" s="637"/>
      <c r="C29" s="637"/>
      <c r="D29" s="624"/>
      <c r="E29" s="623"/>
      <c r="F29" s="624"/>
      <c r="G29" s="623"/>
      <c r="H29" s="637"/>
      <c r="I29" s="637"/>
      <c r="J29" s="637"/>
      <c r="K29" s="637"/>
      <c r="L29" s="624"/>
      <c r="M29" s="644"/>
      <c r="N29" s="637"/>
      <c r="O29" s="624"/>
      <c r="P29" s="623"/>
      <c r="Q29" s="624"/>
    </row>
    <row r="30" spans="1:17" ht="12.75" customHeight="1">
      <c r="A30" s="625"/>
      <c r="B30" s="626"/>
      <c r="C30" s="626"/>
      <c r="D30" s="627"/>
      <c r="E30" s="625"/>
      <c r="F30" s="627"/>
      <c r="G30" s="625"/>
      <c r="H30" s="626"/>
      <c r="I30" s="626"/>
      <c r="J30" s="626"/>
      <c r="K30" s="626"/>
      <c r="L30" s="627"/>
      <c r="M30" s="645"/>
      <c r="N30" s="626"/>
      <c r="O30" s="627"/>
      <c r="P30" s="625"/>
      <c r="Q30" s="627"/>
    </row>
    <row r="31" spans="1:17" ht="12.75" customHeight="1">
      <c r="A31" s="623"/>
      <c r="B31" s="637"/>
      <c r="C31" s="637"/>
      <c r="D31" s="624"/>
      <c r="E31" s="623"/>
      <c r="F31" s="624"/>
      <c r="G31" s="623"/>
      <c r="H31" s="637"/>
      <c r="I31" s="637"/>
      <c r="J31" s="637"/>
      <c r="K31" s="637"/>
      <c r="L31" s="624"/>
      <c r="M31" s="644"/>
      <c r="N31" s="637"/>
      <c r="O31" s="624"/>
      <c r="P31" s="623"/>
      <c r="Q31" s="624"/>
    </row>
    <row r="32" spans="1:17" ht="12.75" customHeight="1">
      <c r="A32" s="623"/>
      <c r="B32" s="637"/>
      <c r="C32" s="637"/>
      <c r="D32" s="624"/>
      <c r="E32" s="623"/>
      <c r="F32" s="624"/>
      <c r="G32" s="623"/>
      <c r="H32" s="637"/>
      <c r="I32" s="637"/>
      <c r="J32" s="637"/>
      <c r="K32" s="637"/>
      <c r="L32" s="624"/>
      <c r="M32" s="644"/>
      <c r="N32" s="637"/>
      <c r="O32" s="624"/>
      <c r="P32" s="623"/>
      <c r="Q32" s="624"/>
    </row>
    <row r="33" spans="1:17" ht="12.75" customHeight="1">
      <c r="A33" s="623"/>
      <c r="B33" s="637"/>
      <c r="C33" s="637"/>
      <c r="D33" s="624"/>
      <c r="E33" s="623"/>
      <c r="F33" s="624"/>
      <c r="G33" s="623"/>
      <c r="H33" s="637"/>
      <c r="I33" s="637"/>
      <c r="J33" s="637"/>
      <c r="K33" s="637"/>
      <c r="L33" s="624"/>
      <c r="M33" s="644"/>
      <c r="N33" s="637"/>
      <c r="O33" s="624"/>
      <c r="P33" s="623"/>
      <c r="Q33" s="624"/>
    </row>
    <row r="34" spans="1:17" ht="12.75" customHeight="1">
      <c r="A34" s="625"/>
      <c r="B34" s="626"/>
      <c r="C34" s="626"/>
      <c r="D34" s="627"/>
      <c r="E34" s="625"/>
      <c r="F34" s="627"/>
      <c r="G34" s="625"/>
      <c r="H34" s="626"/>
      <c r="I34" s="626"/>
      <c r="J34" s="626"/>
      <c r="K34" s="626"/>
      <c r="L34" s="627"/>
      <c r="M34" s="645"/>
      <c r="N34" s="626"/>
      <c r="O34" s="627"/>
      <c r="P34" s="625"/>
      <c r="Q34" s="627"/>
    </row>
    <row r="35" spans="1:17" ht="12.75" customHeight="1">
      <c r="A35" s="623"/>
      <c r="B35" s="637"/>
      <c r="C35" s="637"/>
      <c r="D35" s="624"/>
      <c r="E35" s="623"/>
      <c r="F35" s="624"/>
      <c r="G35" s="623"/>
      <c r="H35" s="637"/>
      <c r="I35" s="637"/>
      <c r="J35" s="637"/>
      <c r="K35" s="637"/>
      <c r="L35" s="624"/>
      <c r="M35" s="644"/>
      <c r="N35" s="637"/>
      <c r="O35" s="624"/>
      <c r="P35" s="623"/>
      <c r="Q35" s="624"/>
    </row>
    <row r="36" spans="1:17" ht="12.75" customHeight="1">
      <c r="A36" s="623"/>
      <c r="B36" s="637"/>
      <c r="C36" s="637"/>
      <c r="D36" s="624"/>
      <c r="E36" s="623"/>
      <c r="F36" s="624"/>
      <c r="G36" s="623"/>
      <c r="H36" s="637"/>
      <c r="I36" s="637"/>
      <c r="J36" s="637"/>
      <c r="K36" s="637"/>
      <c r="L36" s="624"/>
      <c r="M36" s="644"/>
      <c r="N36" s="637"/>
      <c r="O36" s="624"/>
      <c r="P36" s="623"/>
      <c r="Q36" s="624"/>
    </row>
    <row r="37" spans="1:17" ht="12.75" customHeight="1">
      <c r="A37" s="623"/>
      <c r="B37" s="637"/>
      <c r="C37" s="637"/>
      <c r="D37" s="624"/>
      <c r="E37" s="623"/>
      <c r="F37" s="624"/>
      <c r="G37" s="623"/>
      <c r="H37" s="637"/>
      <c r="I37" s="637"/>
      <c r="J37" s="637"/>
      <c r="K37" s="637"/>
      <c r="L37" s="624"/>
      <c r="M37" s="644"/>
      <c r="N37" s="637"/>
      <c r="O37" s="624"/>
      <c r="P37" s="623"/>
      <c r="Q37" s="624"/>
    </row>
    <row r="38" spans="1:17" ht="12.75" customHeight="1">
      <c r="A38" s="625"/>
      <c r="B38" s="626"/>
      <c r="C38" s="626"/>
      <c r="D38" s="627"/>
      <c r="E38" s="625"/>
      <c r="F38" s="627"/>
      <c r="G38" s="625"/>
      <c r="H38" s="626"/>
      <c r="I38" s="626"/>
      <c r="J38" s="626"/>
      <c r="K38" s="626"/>
      <c r="L38" s="627"/>
      <c r="M38" s="645"/>
      <c r="N38" s="626"/>
      <c r="O38" s="627"/>
      <c r="P38" s="625"/>
      <c r="Q38" s="627"/>
    </row>
    <row r="39" spans="1:17" ht="12.75" customHeight="1">
      <c r="A39" s="623"/>
      <c r="B39" s="637"/>
      <c r="C39" s="637"/>
      <c r="D39" s="624"/>
      <c r="E39" s="623"/>
      <c r="F39" s="624"/>
      <c r="G39" s="623"/>
      <c r="H39" s="637"/>
      <c r="I39" s="637"/>
      <c r="J39" s="637"/>
      <c r="K39" s="637"/>
      <c r="L39" s="624"/>
      <c r="M39" s="644"/>
      <c r="N39" s="637"/>
      <c r="O39" s="624"/>
      <c r="P39" s="623"/>
      <c r="Q39" s="624"/>
    </row>
    <row r="40" spans="1:17" ht="12.75" customHeight="1">
      <c r="A40" s="623"/>
      <c r="B40" s="637"/>
      <c r="C40" s="637"/>
      <c r="D40" s="624"/>
      <c r="E40" s="623"/>
      <c r="F40" s="624"/>
      <c r="G40" s="623"/>
      <c r="H40" s="637"/>
      <c r="I40" s="637"/>
      <c r="J40" s="637"/>
      <c r="K40" s="637"/>
      <c r="L40" s="624"/>
      <c r="M40" s="644"/>
      <c r="N40" s="637"/>
      <c r="O40" s="624"/>
      <c r="P40" s="623"/>
      <c r="Q40" s="624"/>
    </row>
    <row r="41" spans="1:17" ht="12.75" customHeight="1">
      <c r="A41" s="623"/>
      <c r="B41" s="637"/>
      <c r="C41" s="637"/>
      <c r="D41" s="624"/>
      <c r="E41" s="623"/>
      <c r="F41" s="624"/>
      <c r="G41" s="623"/>
      <c r="H41" s="637"/>
      <c r="I41" s="637"/>
      <c r="J41" s="637"/>
      <c r="K41" s="637"/>
      <c r="L41" s="624"/>
      <c r="M41" s="644"/>
      <c r="N41" s="637"/>
      <c r="O41" s="624"/>
      <c r="P41" s="623"/>
      <c r="Q41" s="624"/>
    </row>
    <row r="42" spans="1:17" ht="12.75" customHeight="1">
      <c r="A42" s="625"/>
      <c r="B42" s="626"/>
      <c r="C42" s="626"/>
      <c r="D42" s="627"/>
      <c r="E42" s="625"/>
      <c r="F42" s="627"/>
      <c r="G42" s="625"/>
      <c r="H42" s="626"/>
      <c r="I42" s="626"/>
      <c r="J42" s="626"/>
      <c r="K42" s="626"/>
      <c r="L42" s="627"/>
      <c r="M42" s="645"/>
      <c r="N42" s="626"/>
      <c r="O42" s="627"/>
      <c r="P42" s="625"/>
      <c r="Q42" s="627"/>
    </row>
    <row r="43" spans="1:17" ht="12.75" customHeight="1">
      <c r="A43" s="623"/>
      <c r="B43" s="637"/>
      <c r="C43" s="637"/>
      <c r="D43" s="624"/>
      <c r="E43" s="623"/>
      <c r="F43" s="624"/>
      <c r="G43" s="623"/>
      <c r="H43" s="637"/>
      <c r="I43" s="637"/>
      <c r="J43" s="637"/>
      <c r="K43" s="637"/>
      <c r="L43" s="624"/>
      <c r="M43" s="644"/>
      <c r="N43" s="637"/>
      <c r="O43" s="624"/>
      <c r="P43" s="623"/>
      <c r="Q43" s="624"/>
    </row>
    <row r="44" spans="1:17" ht="12.75" customHeight="1">
      <c r="A44" s="623"/>
      <c r="B44" s="637"/>
      <c r="C44" s="637"/>
      <c r="D44" s="624"/>
      <c r="E44" s="623"/>
      <c r="F44" s="624"/>
      <c r="G44" s="623"/>
      <c r="H44" s="637"/>
      <c r="I44" s="637"/>
      <c r="J44" s="637"/>
      <c r="K44" s="637"/>
      <c r="L44" s="624"/>
      <c r="M44" s="644"/>
      <c r="N44" s="637"/>
      <c r="O44" s="624"/>
      <c r="P44" s="623"/>
      <c r="Q44" s="624"/>
    </row>
    <row r="45" spans="1:17" ht="12.75" customHeight="1">
      <c r="A45" s="623"/>
      <c r="B45" s="637"/>
      <c r="C45" s="637"/>
      <c r="D45" s="624"/>
      <c r="E45" s="623"/>
      <c r="F45" s="624"/>
      <c r="G45" s="623"/>
      <c r="H45" s="637"/>
      <c r="I45" s="637"/>
      <c r="J45" s="637"/>
      <c r="K45" s="637"/>
      <c r="L45" s="624"/>
      <c r="M45" s="644"/>
      <c r="N45" s="637"/>
      <c r="O45" s="624"/>
      <c r="P45" s="623"/>
      <c r="Q45" s="624"/>
    </row>
    <row r="46" spans="1:17" ht="12.75" customHeight="1">
      <c r="A46" s="625"/>
      <c r="B46" s="626"/>
      <c r="C46" s="626"/>
      <c r="D46" s="627"/>
      <c r="E46" s="625"/>
      <c r="F46" s="627"/>
      <c r="G46" s="625"/>
      <c r="H46" s="626"/>
      <c r="I46" s="626"/>
      <c r="J46" s="626"/>
      <c r="K46" s="626"/>
      <c r="L46" s="627"/>
      <c r="M46" s="645"/>
      <c r="N46" s="626"/>
      <c r="O46" s="627"/>
      <c r="P46" s="625"/>
      <c r="Q46" s="627"/>
    </row>
    <row r="47" spans="1:17" ht="18" customHeight="1">
      <c r="A47" s="74"/>
      <c r="B47" s="464" t="s">
        <v>325</v>
      </c>
      <c r="C47" s="464"/>
      <c r="D47" s="75"/>
      <c r="E47" s="74"/>
      <c r="F47" s="85" t="s">
        <v>215</v>
      </c>
      <c r="G47" s="85"/>
      <c r="H47" s="83"/>
      <c r="I47" s="83"/>
      <c r="J47" s="83"/>
      <c r="K47" s="83"/>
      <c r="L47" s="83"/>
      <c r="M47" s="83"/>
      <c r="N47" s="83"/>
      <c r="O47" s="83"/>
      <c r="P47" s="83"/>
      <c r="Q47" s="75"/>
    </row>
    <row r="48" spans="1:17" ht="30" customHeight="1">
      <c r="A48" s="74"/>
      <c r="B48" s="463" t="s">
        <v>216</v>
      </c>
      <c r="C48" s="464"/>
      <c r="D48" s="75"/>
      <c r="E48" s="74"/>
      <c r="F48" s="85"/>
      <c r="G48" s="85"/>
      <c r="H48" s="85"/>
      <c r="I48" s="85"/>
      <c r="J48" s="85"/>
      <c r="K48" s="85"/>
      <c r="L48" s="85"/>
      <c r="M48" s="83"/>
      <c r="N48" s="84" t="s">
        <v>4</v>
      </c>
      <c r="O48" s="83"/>
      <c r="P48" s="83"/>
      <c r="Q48" s="75"/>
    </row>
    <row r="49" spans="1:17" ht="18" customHeight="1">
      <c r="A49" s="74"/>
      <c r="B49" s="464" t="s">
        <v>325</v>
      </c>
      <c r="C49" s="464"/>
      <c r="D49" s="75"/>
      <c r="E49" s="74"/>
      <c r="F49" s="85" t="s">
        <v>215</v>
      </c>
      <c r="G49" s="85"/>
      <c r="H49" s="83"/>
      <c r="I49" s="83"/>
      <c r="J49" s="83"/>
      <c r="K49" s="83"/>
      <c r="L49" s="83"/>
      <c r="M49" s="83"/>
      <c r="N49" s="83"/>
      <c r="O49" s="83"/>
      <c r="P49" s="83"/>
      <c r="Q49" s="75"/>
    </row>
    <row r="50" spans="1:17" ht="30" customHeight="1">
      <c r="A50" s="74"/>
      <c r="B50" s="463" t="s">
        <v>363</v>
      </c>
      <c r="C50" s="464"/>
      <c r="D50" s="75"/>
      <c r="E50" s="74"/>
      <c r="F50" s="85"/>
      <c r="G50" s="85"/>
      <c r="H50" s="85"/>
      <c r="I50" s="85"/>
      <c r="J50" s="85"/>
      <c r="K50" s="85"/>
      <c r="L50" s="85"/>
      <c r="M50" s="83"/>
      <c r="N50" s="84" t="s">
        <v>4</v>
      </c>
      <c r="O50" s="83"/>
      <c r="P50" s="83"/>
      <c r="Q50" s="75"/>
    </row>
  </sheetData>
  <sheetProtection/>
  <mergeCells count="180">
    <mergeCell ref="P45:Q45"/>
    <mergeCell ref="A46:D46"/>
    <mergeCell ref="E46:F46"/>
    <mergeCell ref="G46:L46"/>
    <mergeCell ref="M46:O46"/>
    <mergeCell ref="P46:Q46"/>
    <mergeCell ref="A45:D45"/>
    <mergeCell ref="E45:F45"/>
    <mergeCell ref="G45:L45"/>
    <mergeCell ref="M45:O45"/>
    <mergeCell ref="P43:Q43"/>
    <mergeCell ref="A44:D44"/>
    <mergeCell ref="E44:F44"/>
    <mergeCell ref="G44:L44"/>
    <mergeCell ref="M44:O44"/>
    <mergeCell ref="P44:Q44"/>
    <mergeCell ref="A43:D43"/>
    <mergeCell ref="E43:F43"/>
    <mergeCell ref="G43:L43"/>
    <mergeCell ref="M43:O43"/>
    <mergeCell ref="P41:Q41"/>
    <mergeCell ref="A42:D42"/>
    <mergeCell ref="E42:F42"/>
    <mergeCell ref="G42:L42"/>
    <mergeCell ref="M42:O42"/>
    <mergeCell ref="P42:Q42"/>
    <mergeCell ref="A41:D41"/>
    <mergeCell ref="E41:F41"/>
    <mergeCell ref="G41:L41"/>
    <mergeCell ref="M41:O41"/>
    <mergeCell ref="P39:Q39"/>
    <mergeCell ref="A40:D40"/>
    <mergeCell ref="E40:F40"/>
    <mergeCell ref="G40:L40"/>
    <mergeCell ref="M40:O40"/>
    <mergeCell ref="P40:Q40"/>
    <mergeCell ref="A39:D39"/>
    <mergeCell ref="E39:F39"/>
    <mergeCell ref="G39:L39"/>
    <mergeCell ref="M39:O39"/>
    <mergeCell ref="P37:Q37"/>
    <mergeCell ref="A38:D38"/>
    <mergeCell ref="E38:F38"/>
    <mergeCell ref="G38:L38"/>
    <mergeCell ref="M38:O38"/>
    <mergeCell ref="P38:Q38"/>
    <mergeCell ref="A37:D37"/>
    <mergeCell ref="E37:F37"/>
    <mergeCell ref="G37:L37"/>
    <mergeCell ref="M37:O37"/>
    <mergeCell ref="P35:Q35"/>
    <mergeCell ref="A36:D36"/>
    <mergeCell ref="E36:F36"/>
    <mergeCell ref="G36:L36"/>
    <mergeCell ref="M36:O36"/>
    <mergeCell ref="P36:Q36"/>
    <mergeCell ref="A35:D35"/>
    <mergeCell ref="E35:F35"/>
    <mergeCell ref="G35:L35"/>
    <mergeCell ref="M35:O35"/>
    <mergeCell ref="P33:Q33"/>
    <mergeCell ref="A34:D34"/>
    <mergeCell ref="E34:F34"/>
    <mergeCell ref="G34:L34"/>
    <mergeCell ref="M34:O34"/>
    <mergeCell ref="P34:Q34"/>
    <mergeCell ref="A33:D33"/>
    <mergeCell ref="E33:F33"/>
    <mergeCell ref="G33:L33"/>
    <mergeCell ref="M33:O33"/>
    <mergeCell ref="P31:Q31"/>
    <mergeCell ref="A32:D32"/>
    <mergeCell ref="E32:F32"/>
    <mergeCell ref="G32:L32"/>
    <mergeCell ref="M32:O32"/>
    <mergeCell ref="P32:Q32"/>
    <mergeCell ref="A31:D31"/>
    <mergeCell ref="E31:F31"/>
    <mergeCell ref="G31:L31"/>
    <mergeCell ref="M31:O31"/>
    <mergeCell ref="P29:Q29"/>
    <mergeCell ref="A30:D30"/>
    <mergeCell ref="E30:F30"/>
    <mergeCell ref="G30:L30"/>
    <mergeCell ref="M30:O30"/>
    <mergeCell ref="P30:Q30"/>
    <mergeCell ref="A29:D29"/>
    <mergeCell ref="E29:F29"/>
    <mergeCell ref="G29:L29"/>
    <mergeCell ref="M29:O29"/>
    <mergeCell ref="P27:Q27"/>
    <mergeCell ref="A28:D28"/>
    <mergeCell ref="E28:F28"/>
    <mergeCell ref="G28:L28"/>
    <mergeCell ref="M28:O28"/>
    <mergeCell ref="P28:Q28"/>
    <mergeCell ref="A27:D27"/>
    <mergeCell ref="E27:F27"/>
    <mergeCell ref="G27:L27"/>
    <mergeCell ref="M27:O27"/>
    <mergeCell ref="P25:Q25"/>
    <mergeCell ref="A26:D26"/>
    <mergeCell ref="E26:F26"/>
    <mergeCell ref="G26:L26"/>
    <mergeCell ref="M26:O26"/>
    <mergeCell ref="P26:Q26"/>
    <mergeCell ref="A25:D25"/>
    <mergeCell ref="E25:F25"/>
    <mergeCell ref="G25:L25"/>
    <mergeCell ref="M25:O25"/>
    <mergeCell ref="P23:Q23"/>
    <mergeCell ref="A24:D24"/>
    <mergeCell ref="E24:F24"/>
    <mergeCell ref="G24:L24"/>
    <mergeCell ref="M24:O24"/>
    <mergeCell ref="P24:Q24"/>
    <mergeCell ref="A23:D23"/>
    <mergeCell ref="E23:F23"/>
    <mergeCell ref="G23:L23"/>
    <mergeCell ref="M23:O23"/>
    <mergeCell ref="M22:O22"/>
    <mergeCell ref="P22:Q22"/>
    <mergeCell ref="A21:D21"/>
    <mergeCell ref="E21:F21"/>
    <mergeCell ref="G21:L21"/>
    <mergeCell ref="M21:O21"/>
    <mergeCell ref="M17:O17"/>
    <mergeCell ref="M18:O18"/>
    <mergeCell ref="A20:D20"/>
    <mergeCell ref="E20:F20"/>
    <mergeCell ref="G20:L20"/>
    <mergeCell ref="M20:O20"/>
    <mergeCell ref="A19:D19"/>
    <mergeCell ref="E19:F19"/>
    <mergeCell ref="G19:L19"/>
    <mergeCell ref="M19:O19"/>
    <mergeCell ref="G15:L15"/>
    <mergeCell ref="G16:L16"/>
    <mergeCell ref="G17:L17"/>
    <mergeCell ref="G18:L18"/>
    <mergeCell ref="P15:Q15"/>
    <mergeCell ref="P16:Q16"/>
    <mergeCell ref="P17:Q17"/>
    <mergeCell ref="P18:Q18"/>
    <mergeCell ref="M15:O15"/>
    <mergeCell ref="M16:O16"/>
    <mergeCell ref="G13:Q13"/>
    <mergeCell ref="E13:F14"/>
    <mergeCell ref="G14:L14"/>
    <mergeCell ref="M14:O14"/>
    <mergeCell ref="P14:Q14"/>
    <mergeCell ref="F12:M12"/>
    <mergeCell ref="A2:Q2"/>
    <mergeCell ref="D4:E4"/>
    <mergeCell ref="K6:Q6"/>
    <mergeCell ref="H6:I6"/>
    <mergeCell ref="B11:C11"/>
    <mergeCell ref="H8:I8"/>
    <mergeCell ref="K8:P8"/>
    <mergeCell ref="A4:C4"/>
    <mergeCell ref="B12:C12"/>
    <mergeCell ref="A13:D14"/>
    <mergeCell ref="E15:F15"/>
    <mergeCell ref="E16:F16"/>
    <mergeCell ref="E17:F17"/>
    <mergeCell ref="E18:F18"/>
    <mergeCell ref="A15:D15"/>
    <mergeCell ref="A16:D16"/>
    <mergeCell ref="A17:D17"/>
    <mergeCell ref="A18:D18"/>
    <mergeCell ref="B49:C49"/>
    <mergeCell ref="B50:C50"/>
    <mergeCell ref="B47:C47"/>
    <mergeCell ref="B48:C48"/>
    <mergeCell ref="P19:Q19"/>
    <mergeCell ref="P20:Q20"/>
    <mergeCell ref="P21:Q21"/>
    <mergeCell ref="A22:D22"/>
    <mergeCell ref="E22:F22"/>
    <mergeCell ref="G22:L22"/>
  </mergeCells>
  <printOptions/>
  <pageMargins left="0.7874015748031497" right="0.7874015748031497" top="0.984251968503937" bottom="0.3937007874015748" header="0.5118110236220472" footer="0.5118110236220472"/>
  <pageSetup blackAndWhite="1" horizontalDpi="360" verticalDpi="36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92D050"/>
  </sheetPr>
  <dimension ref="A1:Q50"/>
  <sheetViews>
    <sheetView view="pageBreakPreview" zoomScale="60" zoomScalePageLayoutView="0" workbookViewId="0" topLeftCell="A1">
      <selection activeCell="U6" sqref="U6"/>
    </sheetView>
  </sheetViews>
  <sheetFormatPr defaultColWidth="8.796875" defaultRowHeight="14.25"/>
  <cols>
    <col min="1" max="1" width="2.09765625" style="2" customWidth="1"/>
    <col min="2" max="2" width="9.09765625" style="2" customWidth="1"/>
    <col min="3" max="3" width="2.59765625" style="2" customWidth="1"/>
    <col min="4" max="4" width="2.09765625" style="2" customWidth="1"/>
    <col min="5" max="5" width="11.09765625" style="2" customWidth="1"/>
    <col min="6" max="6" width="7.59765625" style="2" customWidth="1"/>
    <col min="7" max="7" width="1.4921875" style="2" customWidth="1"/>
    <col min="8" max="8" width="9.3984375" style="2" customWidth="1"/>
    <col min="9" max="9" width="5.09765625" style="2" customWidth="1"/>
    <col min="10" max="10" width="1.8984375" style="2" customWidth="1"/>
    <col min="11" max="11" width="5.09765625" style="2" customWidth="1"/>
    <col min="12" max="12" width="5.59765625" style="2" customWidth="1"/>
    <col min="13" max="13" width="3.59765625" style="2" customWidth="1"/>
    <col min="14" max="14" width="5.59765625" style="2" customWidth="1"/>
    <col min="15" max="15" width="3.59765625" style="2" customWidth="1"/>
    <col min="16" max="16" width="5.59765625" style="2" customWidth="1"/>
    <col min="17" max="17" width="3.59765625" style="2" customWidth="1"/>
    <col min="18" max="16384" width="9" style="2" customWidth="1"/>
  </cols>
  <sheetData>
    <row r="1" ht="14.25">
      <c r="A1" s="2" t="s">
        <v>259</v>
      </c>
    </row>
    <row r="2" spans="1:17" ht="35.25" customHeight="1">
      <c r="A2" s="465" t="s">
        <v>260</v>
      </c>
      <c r="B2" s="465"/>
      <c r="C2" s="465"/>
      <c r="D2" s="465"/>
      <c r="E2" s="465"/>
      <c r="F2" s="465"/>
      <c r="G2" s="465"/>
      <c r="H2" s="465"/>
      <c r="I2" s="465"/>
      <c r="J2" s="465"/>
      <c r="K2" s="465"/>
      <c r="L2" s="465"/>
      <c r="M2" s="465"/>
      <c r="N2" s="465"/>
      <c r="O2" s="465"/>
      <c r="P2" s="465"/>
      <c r="Q2" s="465"/>
    </row>
    <row r="3" spans="11:17" ht="21.75" customHeight="1">
      <c r="K3" s="2" t="s">
        <v>208</v>
      </c>
      <c r="L3" s="273" t="s">
        <v>289</v>
      </c>
      <c r="M3" s="35" t="s">
        <v>209</v>
      </c>
      <c r="N3" s="273" t="s">
        <v>289</v>
      </c>
      <c r="O3" s="35" t="s">
        <v>210</v>
      </c>
      <c r="P3" s="273" t="s">
        <v>289</v>
      </c>
      <c r="Q3" s="2" t="s">
        <v>211</v>
      </c>
    </row>
    <row r="4" spans="1:5" ht="21.75" customHeight="1">
      <c r="A4" s="462" t="s">
        <v>367</v>
      </c>
      <c r="B4" s="462"/>
      <c r="C4" s="462"/>
      <c r="D4" s="440" t="s">
        <v>364</v>
      </c>
      <c r="E4" s="440"/>
    </row>
    <row r="5" ht="21.75" customHeight="1"/>
    <row r="6" spans="8:17" ht="21.75" customHeight="1">
      <c r="H6" s="442" t="s">
        <v>212</v>
      </c>
      <c r="I6" s="443"/>
      <c r="J6" s="64"/>
      <c r="K6" s="466" t="str">
        <f>'概要(データ)'!E10</f>
        <v>〇〇〇〇〇〇〇〇〇〇</v>
      </c>
      <c r="L6" s="466"/>
      <c r="M6" s="466"/>
      <c r="N6" s="466"/>
      <c r="O6" s="466"/>
      <c r="P6" s="466"/>
      <c r="Q6" s="466"/>
    </row>
    <row r="7" spans="8:17" ht="9" customHeight="1">
      <c r="H7" s="3"/>
      <c r="I7" s="4"/>
      <c r="J7" s="4"/>
      <c r="K7" s="3"/>
      <c r="L7" s="3"/>
      <c r="M7" s="3"/>
      <c r="N7" s="3"/>
      <c r="O7" s="3"/>
      <c r="P7" s="3"/>
      <c r="Q7" s="3"/>
    </row>
    <row r="8" spans="8:17" ht="21.75" customHeight="1">
      <c r="H8" s="638" t="s">
        <v>213</v>
      </c>
      <c r="I8" s="638"/>
      <c r="J8" s="64"/>
      <c r="K8" s="472" t="str">
        <f>'概要(データ)'!E13</f>
        <v>〇〇〇〇〇</v>
      </c>
      <c r="L8" s="472"/>
      <c r="M8" s="472"/>
      <c r="N8" s="472"/>
      <c r="O8" s="472"/>
      <c r="P8" s="472"/>
      <c r="Q8" s="82" t="s">
        <v>4</v>
      </c>
    </row>
    <row r="9" ht="7.5" customHeight="1"/>
    <row r="10" ht="21.75" customHeight="1">
      <c r="B10" s="3" t="s">
        <v>261</v>
      </c>
    </row>
    <row r="11" spans="1:17" ht="34.5" customHeight="1">
      <c r="A11" s="74"/>
      <c r="B11" s="464" t="s">
        <v>214</v>
      </c>
      <c r="C11" s="464"/>
      <c r="D11" s="75"/>
      <c r="E11" s="88" t="str">
        <f>"　　"&amp;'概要(データ)'!E7</f>
        <v>　　○〇〇〇〇〇〇〇〇〇○工事</v>
      </c>
      <c r="F11" s="87"/>
      <c r="G11" s="87"/>
      <c r="H11" s="87"/>
      <c r="I11" s="87"/>
      <c r="J11" s="87"/>
      <c r="K11" s="87"/>
      <c r="L11" s="87"/>
      <c r="M11" s="87"/>
      <c r="N11" s="87"/>
      <c r="O11" s="87"/>
      <c r="P11" s="87"/>
      <c r="Q11" s="89"/>
    </row>
    <row r="12" spans="1:17" ht="34.5" customHeight="1">
      <c r="A12" s="74"/>
      <c r="B12" s="464" t="s">
        <v>9</v>
      </c>
      <c r="C12" s="464"/>
      <c r="D12" s="75"/>
      <c r="F12" s="464" t="str">
        <f>'概要(データ)'!F9</f>
        <v>土浦市　神立中央二丁目　地内</v>
      </c>
      <c r="G12" s="467"/>
      <c r="H12" s="467"/>
      <c r="I12" s="467"/>
      <c r="J12" s="467"/>
      <c r="K12" s="467"/>
      <c r="L12" s="467"/>
      <c r="M12" s="90"/>
      <c r="N12" s="87"/>
      <c r="O12" s="87"/>
      <c r="P12" s="87"/>
      <c r="Q12" s="89"/>
    </row>
    <row r="13" spans="1:17" ht="18" customHeight="1">
      <c r="A13" s="628" t="s">
        <v>262</v>
      </c>
      <c r="B13" s="629"/>
      <c r="C13" s="629"/>
      <c r="D13" s="630"/>
      <c r="E13" s="640" t="s">
        <v>263</v>
      </c>
      <c r="F13" s="514"/>
      <c r="G13" s="639" t="s">
        <v>264</v>
      </c>
      <c r="H13" s="400"/>
      <c r="I13" s="400"/>
      <c r="J13" s="400"/>
      <c r="K13" s="400"/>
      <c r="L13" s="400"/>
      <c r="M13" s="400"/>
      <c r="N13" s="400"/>
      <c r="O13" s="400"/>
      <c r="P13" s="400"/>
      <c r="Q13" s="587"/>
    </row>
    <row r="14" spans="1:17" ht="18" customHeight="1">
      <c r="A14" s="631"/>
      <c r="B14" s="632"/>
      <c r="C14" s="632"/>
      <c r="D14" s="633"/>
      <c r="E14" s="515"/>
      <c r="F14" s="516"/>
      <c r="G14" s="639" t="s">
        <v>19</v>
      </c>
      <c r="H14" s="641"/>
      <c r="I14" s="641"/>
      <c r="J14" s="641"/>
      <c r="K14" s="641"/>
      <c r="L14" s="587"/>
      <c r="M14" s="642" t="s">
        <v>265</v>
      </c>
      <c r="N14" s="400"/>
      <c r="O14" s="587"/>
      <c r="P14" s="639" t="s">
        <v>266</v>
      </c>
      <c r="Q14" s="587"/>
    </row>
    <row r="15" spans="1:17" ht="12.75" customHeight="1">
      <c r="A15" s="678"/>
      <c r="B15" s="675"/>
      <c r="C15" s="675"/>
      <c r="D15" s="676"/>
      <c r="E15" s="677"/>
      <c r="F15" s="676"/>
      <c r="G15" s="215"/>
      <c r="H15" s="216"/>
      <c r="I15" s="216"/>
      <c r="J15" s="216"/>
      <c r="K15" s="216"/>
      <c r="L15" s="217"/>
      <c r="M15" s="674"/>
      <c r="N15" s="675"/>
      <c r="O15" s="676"/>
      <c r="P15" s="677"/>
      <c r="Q15" s="676"/>
    </row>
    <row r="16" spans="1:17" ht="12.75" customHeight="1">
      <c r="A16" s="669" t="s">
        <v>267</v>
      </c>
      <c r="B16" s="670"/>
      <c r="C16" s="670"/>
      <c r="D16" s="661"/>
      <c r="E16" s="660" t="s">
        <v>268</v>
      </c>
      <c r="F16" s="661"/>
      <c r="G16" s="660" t="s">
        <v>268</v>
      </c>
      <c r="H16" s="671"/>
      <c r="I16" s="671"/>
      <c r="J16" s="671"/>
      <c r="K16" s="671"/>
      <c r="L16" s="672"/>
      <c r="M16" s="673" t="s">
        <v>269</v>
      </c>
      <c r="N16" s="670"/>
      <c r="O16" s="661"/>
      <c r="P16" s="660" t="s">
        <v>270</v>
      </c>
      <c r="Q16" s="661"/>
    </row>
    <row r="17" spans="1:17" ht="12.75" customHeight="1">
      <c r="A17" s="669"/>
      <c r="B17" s="670"/>
      <c r="C17" s="670"/>
      <c r="D17" s="661"/>
      <c r="E17" s="660"/>
      <c r="F17" s="661"/>
      <c r="G17" s="660" t="s">
        <v>271</v>
      </c>
      <c r="H17" s="671"/>
      <c r="I17" s="671"/>
      <c r="J17" s="671"/>
      <c r="K17" s="671"/>
      <c r="L17" s="672"/>
      <c r="M17" s="673"/>
      <c r="N17" s="670"/>
      <c r="O17" s="661"/>
      <c r="P17" s="660"/>
      <c r="Q17" s="661"/>
    </row>
    <row r="18" spans="1:17" ht="12.75" customHeight="1">
      <c r="A18" s="662"/>
      <c r="B18" s="663"/>
      <c r="C18" s="663"/>
      <c r="D18" s="664"/>
      <c r="E18" s="665"/>
      <c r="F18" s="664"/>
      <c r="G18" s="665"/>
      <c r="H18" s="666"/>
      <c r="I18" s="666"/>
      <c r="J18" s="666"/>
      <c r="K18" s="666"/>
      <c r="L18" s="667"/>
      <c r="M18" s="668"/>
      <c r="N18" s="663"/>
      <c r="O18" s="664"/>
      <c r="P18" s="665"/>
      <c r="Q18" s="664"/>
    </row>
    <row r="19" spans="1:17" ht="12.75" customHeight="1">
      <c r="A19" s="669"/>
      <c r="B19" s="670"/>
      <c r="C19" s="670"/>
      <c r="D19" s="661"/>
      <c r="E19" s="660"/>
      <c r="F19" s="661"/>
      <c r="G19" s="215"/>
      <c r="H19" s="216"/>
      <c r="I19" s="216"/>
      <c r="J19" s="216"/>
      <c r="K19" s="216"/>
      <c r="L19" s="217"/>
      <c r="M19" s="674"/>
      <c r="N19" s="675"/>
      <c r="O19" s="676"/>
      <c r="P19" s="677"/>
      <c r="Q19" s="676"/>
    </row>
    <row r="20" spans="1:17" ht="12.75" customHeight="1">
      <c r="A20" s="669"/>
      <c r="B20" s="670"/>
      <c r="C20" s="670"/>
      <c r="D20" s="661"/>
      <c r="E20" s="660"/>
      <c r="F20" s="661"/>
      <c r="G20" s="660"/>
      <c r="H20" s="671"/>
      <c r="I20" s="671"/>
      <c r="J20" s="671"/>
      <c r="K20" s="671"/>
      <c r="L20" s="672"/>
      <c r="M20" s="673"/>
      <c r="N20" s="670"/>
      <c r="O20" s="661"/>
      <c r="P20" s="660"/>
      <c r="Q20" s="661"/>
    </row>
    <row r="21" spans="1:17" ht="12.75" customHeight="1">
      <c r="A21" s="669"/>
      <c r="B21" s="670"/>
      <c r="C21" s="670"/>
      <c r="D21" s="661"/>
      <c r="E21" s="660"/>
      <c r="F21" s="661"/>
      <c r="G21" s="218"/>
      <c r="H21" s="218"/>
      <c r="I21" s="218"/>
      <c r="J21" s="218"/>
      <c r="K21" s="218"/>
      <c r="L21" s="218"/>
      <c r="M21" s="673"/>
      <c r="N21" s="670"/>
      <c r="O21" s="661"/>
      <c r="P21" s="660"/>
      <c r="Q21" s="661"/>
    </row>
    <row r="22" spans="1:17" ht="12.75" customHeight="1">
      <c r="A22" s="662"/>
      <c r="B22" s="663"/>
      <c r="C22" s="663"/>
      <c r="D22" s="664"/>
      <c r="E22" s="665"/>
      <c r="F22" s="664"/>
      <c r="G22" s="665"/>
      <c r="H22" s="666"/>
      <c r="I22" s="666"/>
      <c r="J22" s="666"/>
      <c r="K22" s="666"/>
      <c r="L22" s="667"/>
      <c r="M22" s="668"/>
      <c r="N22" s="663"/>
      <c r="O22" s="664"/>
      <c r="P22" s="665"/>
      <c r="Q22" s="664"/>
    </row>
    <row r="23" spans="1:17" ht="12.75" customHeight="1">
      <c r="A23" s="669"/>
      <c r="B23" s="670"/>
      <c r="C23" s="670"/>
      <c r="D23" s="661"/>
      <c r="E23" s="660"/>
      <c r="F23" s="661"/>
      <c r="G23" s="660"/>
      <c r="H23" s="671"/>
      <c r="I23" s="671"/>
      <c r="J23" s="671"/>
      <c r="K23" s="671"/>
      <c r="L23" s="672"/>
      <c r="M23" s="673"/>
      <c r="N23" s="670"/>
      <c r="O23" s="661"/>
      <c r="P23" s="660"/>
      <c r="Q23" s="661"/>
    </row>
    <row r="24" spans="1:17" ht="12.75" customHeight="1">
      <c r="A24" s="669"/>
      <c r="B24" s="670"/>
      <c r="C24" s="670"/>
      <c r="D24" s="661"/>
      <c r="E24" s="660"/>
      <c r="F24" s="661"/>
      <c r="G24" s="660"/>
      <c r="H24" s="671"/>
      <c r="I24" s="671"/>
      <c r="J24" s="671"/>
      <c r="K24" s="671"/>
      <c r="L24" s="672"/>
      <c r="M24" s="673"/>
      <c r="N24" s="670"/>
      <c r="O24" s="661"/>
      <c r="P24" s="660"/>
      <c r="Q24" s="661"/>
    </row>
    <row r="25" spans="1:17" ht="12.75" customHeight="1">
      <c r="A25" s="669"/>
      <c r="B25" s="670"/>
      <c r="C25" s="670"/>
      <c r="D25" s="661"/>
      <c r="E25" s="660"/>
      <c r="F25" s="661"/>
      <c r="G25" s="660"/>
      <c r="H25" s="671"/>
      <c r="I25" s="671"/>
      <c r="J25" s="671"/>
      <c r="K25" s="671"/>
      <c r="L25" s="672"/>
      <c r="M25" s="673"/>
      <c r="N25" s="670"/>
      <c r="O25" s="661"/>
      <c r="P25" s="660"/>
      <c r="Q25" s="661"/>
    </row>
    <row r="26" spans="1:17" ht="12.75" customHeight="1">
      <c r="A26" s="662"/>
      <c r="B26" s="663"/>
      <c r="C26" s="663"/>
      <c r="D26" s="664"/>
      <c r="E26" s="665"/>
      <c r="F26" s="664"/>
      <c r="G26" s="665"/>
      <c r="H26" s="666"/>
      <c r="I26" s="666"/>
      <c r="J26" s="666"/>
      <c r="K26" s="666"/>
      <c r="L26" s="667"/>
      <c r="M26" s="668"/>
      <c r="N26" s="663"/>
      <c r="O26" s="664"/>
      <c r="P26" s="665"/>
      <c r="Q26" s="664"/>
    </row>
    <row r="27" spans="1:17" ht="12.75" customHeight="1">
      <c r="A27" s="669"/>
      <c r="B27" s="670"/>
      <c r="C27" s="670"/>
      <c r="D27" s="661"/>
      <c r="E27" s="660"/>
      <c r="F27" s="661"/>
      <c r="G27" s="660"/>
      <c r="H27" s="671"/>
      <c r="I27" s="671"/>
      <c r="J27" s="671"/>
      <c r="K27" s="671"/>
      <c r="L27" s="672"/>
      <c r="M27" s="673"/>
      <c r="N27" s="670"/>
      <c r="O27" s="661"/>
      <c r="P27" s="660"/>
      <c r="Q27" s="661"/>
    </row>
    <row r="28" spans="1:17" ht="12.75" customHeight="1">
      <c r="A28" s="669"/>
      <c r="B28" s="670"/>
      <c r="C28" s="670"/>
      <c r="D28" s="661"/>
      <c r="E28" s="660"/>
      <c r="F28" s="661"/>
      <c r="G28" s="660"/>
      <c r="H28" s="671"/>
      <c r="I28" s="671"/>
      <c r="J28" s="671"/>
      <c r="K28" s="671"/>
      <c r="L28" s="672"/>
      <c r="M28" s="673"/>
      <c r="N28" s="670"/>
      <c r="O28" s="661"/>
      <c r="P28" s="660"/>
      <c r="Q28" s="661"/>
    </row>
    <row r="29" spans="1:17" ht="12.75" customHeight="1">
      <c r="A29" s="669"/>
      <c r="B29" s="670"/>
      <c r="C29" s="670"/>
      <c r="D29" s="661"/>
      <c r="E29" s="660"/>
      <c r="F29" s="661"/>
      <c r="G29" s="660"/>
      <c r="H29" s="671"/>
      <c r="I29" s="671"/>
      <c r="J29" s="671"/>
      <c r="K29" s="671"/>
      <c r="L29" s="672"/>
      <c r="M29" s="673"/>
      <c r="N29" s="670"/>
      <c r="O29" s="661"/>
      <c r="P29" s="660"/>
      <c r="Q29" s="661"/>
    </row>
    <row r="30" spans="1:17" ht="12.75" customHeight="1">
      <c r="A30" s="662"/>
      <c r="B30" s="663"/>
      <c r="C30" s="663"/>
      <c r="D30" s="664"/>
      <c r="E30" s="665"/>
      <c r="F30" s="664"/>
      <c r="G30" s="665"/>
      <c r="H30" s="666"/>
      <c r="I30" s="666"/>
      <c r="J30" s="666"/>
      <c r="K30" s="666"/>
      <c r="L30" s="667"/>
      <c r="M30" s="668"/>
      <c r="N30" s="663"/>
      <c r="O30" s="664"/>
      <c r="P30" s="665"/>
      <c r="Q30" s="664"/>
    </row>
    <row r="31" spans="1:17" ht="12.75" customHeight="1">
      <c r="A31" s="669"/>
      <c r="B31" s="670"/>
      <c r="C31" s="670"/>
      <c r="D31" s="661"/>
      <c r="E31" s="660"/>
      <c r="F31" s="661"/>
      <c r="G31" s="660"/>
      <c r="H31" s="671"/>
      <c r="I31" s="671"/>
      <c r="J31" s="671"/>
      <c r="K31" s="671"/>
      <c r="L31" s="672"/>
      <c r="M31" s="673"/>
      <c r="N31" s="670"/>
      <c r="O31" s="661"/>
      <c r="P31" s="660"/>
      <c r="Q31" s="661"/>
    </row>
    <row r="32" spans="1:17" ht="12.75" customHeight="1">
      <c r="A32" s="669"/>
      <c r="B32" s="670"/>
      <c r="C32" s="670"/>
      <c r="D32" s="661"/>
      <c r="E32" s="660"/>
      <c r="F32" s="661"/>
      <c r="G32" s="660"/>
      <c r="H32" s="671"/>
      <c r="I32" s="671"/>
      <c r="J32" s="671"/>
      <c r="K32" s="671"/>
      <c r="L32" s="672"/>
      <c r="M32" s="673"/>
      <c r="N32" s="670"/>
      <c r="O32" s="661"/>
      <c r="P32" s="660"/>
      <c r="Q32" s="661"/>
    </row>
    <row r="33" spans="1:17" ht="12.75" customHeight="1">
      <c r="A33" s="669"/>
      <c r="B33" s="670"/>
      <c r="C33" s="670"/>
      <c r="D33" s="661"/>
      <c r="E33" s="660"/>
      <c r="F33" s="661"/>
      <c r="G33" s="660"/>
      <c r="H33" s="671"/>
      <c r="I33" s="671"/>
      <c r="J33" s="671"/>
      <c r="K33" s="671"/>
      <c r="L33" s="672"/>
      <c r="M33" s="673"/>
      <c r="N33" s="670"/>
      <c r="O33" s="661"/>
      <c r="P33" s="660"/>
      <c r="Q33" s="661"/>
    </row>
    <row r="34" spans="1:17" ht="12.75" customHeight="1">
      <c r="A34" s="662"/>
      <c r="B34" s="663"/>
      <c r="C34" s="663"/>
      <c r="D34" s="664"/>
      <c r="E34" s="665"/>
      <c r="F34" s="664"/>
      <c r="G34" s="665"/>
      <c r="H34" s="666"/>
      <c r="I34" s="666"/>
      <c r="J34" s="666"/>
      <c r="K34" s="666"/>
      <c r="L34" s="667"/>
      <c r="M34" s="668"/>
      <c r="N34" s="663"/>
      <c r="O34" s="664"/>
      <c r="P34" s="665"/>
      <c r="Q34" s="664"/>
    </row>
    <row r="35" spans="1:17" ht="12.75" customHeight="1">
      <c r="A35" s="655"/>
      <c r="B35" s="656"/>
      <c r="C35" s="656"/>
      <c r="D35" s="647"/>
      <c r="E35" s="646"/>
      <c r="F35" s="647"/>
      <c r="G35" s="646"/>
      <c r="H35" s="657"/>
      <c r="I35" s="657"/>
      <c r="J35" s="657"/>
      <c r="K35" s="657"/>
      <c r="L35" s="658"/>
      <c r="M35" s="659"/>
      <c r="N35" s="656"/>
      <c r="O35" s="647"/>
      <c r="P35" s="646"/>
      <c r="Q35" s="647"/>
    </row>
    <row r="36" spans="1:17" ht="12.75" customHeight="1">
      <c r="A36" s="655"/>
      <c r="B36" s="656"/>
      <c r="C36" s="656"/>
      <c r="D36" s="647"/>
      <c r="E36" s="646"/>
      <c r="F36" s="647"/>
      <c r="G36" s="646"/>
      <c r="H36" s="657"/>
      <c r="I36" s="657"/>
      <c r="J36" s="657"/>
      <c r="K36" s="657"/>
      <c r="L36" s="658"/>
      <c r="M36" s="659"/>
      <c r="N36" s="656"/>
      <c r="O36" s="647"/>
      <c r="P36" s="646"/>
      <c r="Q36" s="647"/>
    </row>
    <row r="37" spans="1:17" ht="12.75" customHeight="1">
      <c r="A37" s="655"/>
      <c r="B37" s="656"/>
      <c r="C37" s="656"/>
      <c r="D37" s="647"/>
      <c r="E37" s="646"/>
      <c r="F37" s="647"/>
      <c r="G37" s="646"/>
      <c r="H37" s="657"/>
      <c r="I37" s="657"/>
      <c r="J37" s="657"/>
      <c r="K37" s="657"/>
      <c r="L37" s="658"/>
      <c r="M37" s="659"/>
      <c r="N37" s="656"/>
      <c r="O37" s="647"/>
      <c r="P37" s="646"/>
      <c r="Q37" s="647"/>
    </row>
    <row r="38" spans="1:17" ht="12.75" customHeight="1">
      <c r="A38" s="648"/>
      <c r="B38" s="649"/>
      <c r="C38" s="649"/>
      <c r="D38" s="650"/>
      <c r="E38" s="651"/>
      <c r="F38" s="650"/>
      <c r="G38" s="651"/>
      <c r="H38" s="652"/>
      <c r="I38" s="652"/>
      <c r="J38" s="652"/>
      <c r="K38" s="652"/>
      <c r="L38" s="653"/>
      <c r="M38" s="654"/>
      <c r="N38" s="649"/>
      <c r="O38" s="650"/>
      <c r="P38" s="651"/>
      <c r="Q38" s="650"/>
    </row>
    <row r="39" spans="1:17" ht="12.75" customHeight="1">
      <c r="A39" s="655"/>
      <c r="B39" s="656"/>
      <c r="C39" s="656"/>
      <c r="D39" s="647"/>
      <c r="E39" s="646"/>
      <c r="F39" s="647"/>
      <c r="G39" s="646"/>
      <c r="H39" s="657"/>
      <c r="I39" s="657"/>
      <c r="J39" s="657"/>
      <c r="K39" s="657"/>
      <c r="L39" s="658"/>
      <c r="M39" s="659"/>
      <c r="N39" s="656"/>
      <c r="O39" s="647"/>
      <c r="P39" s="646"/>
      <c r="Q39" s="647"/>
    </row>
    <row r="40" spans="1:17" ht="12.75" customHeight="1">
      <c r="A40" s="655"/>
      <c r="B40" s="656"/>
      <c r="C40" s="656"/>
      <c r="D40" s="647"/>
      <c r="E40" s="646"/>
      <c r="F40" s="647"/>
      <c r="G40" s="646"/>
      <c r="H40" s="657"/>
      <c r="I40" s="657"/>
      <c r="J40" s="657"/>
      <c r="K40" s="657"/>
      <c r="L40" s="658"/>
      <c r="M40" s="659"/>
      <c r="N40" s="656"/>
      <c r="O40" s="647"/>
      <c r="P40" s="646"/>
      <c r="Q40" s="647"/>
    </row>
    <row r="41" spans="1:17" ht="12.75" customHeight="1">
      <c r="A41" s="655"/>
      <c r="B41" s="656"/>
      <c r="C41" s="656"/>
      <c r="D41" s="647"/>
      <c r="E41" s="646"/>
      <c r="F41" s="647"/>
      <c r="G41" s="646"/>
      <c r="H41" s="657"/>
      <c r="I41" s="657"/>
      <c r="J41" s="657"/>
      <c r="K41" s="657"/>
      <c r="L41" s="658"/>
      <c r="M41" s="659"/>
      <c r="N41" s="656"/>
      <c r="O41" s="647"/>
      <c r="P41" s="646"/>
      <c r="Q41" s="647"/>
    </row>
    <row r="42" spans="1:17" ht="12.75" customHeight="1">
      <c r="A42" s="648"/>
      <c r="B42" s="649"/>
      <c r="C42" s="649"/>
      <c r="D42" s="650"/>
      <c r="E42" s="651"/>
      <c r="F42" s="650"/>
      <c r="G42" s="651"/>
      <c r="H42" s="652"/>
      <c r="I42" s="652"/>
      <c r="J42" s="652"/>
      <c r="K42" s="652"/>
      <c r="L42" s="653"/>
      <c r="M42" s="654"/>
      <c r="N42" s="649"/>
      <c r="O42" s="650"/>
      <c r="P42" s="651"/>
      <c r="Q42" s="650"/>
    </row>
    <row r="43" spans="1:17" ht="12.75" customHeight="1">
      <c r="A43" s="655"/>
      <c r="B43" s="656"/>
      <c r="C43" s="656"/>
      <c r="D43" s="647"/>
      <c r="E43" s="646"/>
      <c r="F43" s="647"/>
      <c r="G43" s="646"/>
      <c r="H43" s="657"/>
      <c r="I43" s="657"/>
      <c r="J43" s="657"/>
      <c r="K43" s="657"/>
      <c r="L43" s="658"/>
      <c r="M43" s="659"/>
      <c r="N43" s="656"/>
      <c r="O43" s="647"/>
      <c r="P43" s="646"/>
      <c r="Q43" s="647"/>
    </row>
    <row r="44" spans="1:17" ht="12.75" customHeight="1">
      <c r="A44" s="655"/>
      <c r="B44" s="656"/>
      <c r="C44" s="656"/>
      <c r="D44" s="647"/>
      <c r="E44" s="646"/>
      <c r="F44" s="647"/>
      <c r="G44" s="646"/>
      <c r="H44" s="657"/>
      <c r="I44" s="657"/>
      <c r="J44" s="657"/>
      <c r="K44" s="657"/>
      <c r="L44" s="658"/>
      <c r="M44" s="659"/>
      <c r="N44" s="656"/>
      <c r="O44" s="647"/>
      <c r="P44" s="646"/>
      <c r="Q44" s="647"/>
    </row>
    <row r="45" spans="1:17" ht="12.75" customHeight="1">
      <c r="A45" s="655"/>
      <c r="B45" s="656"/>
      <c r="C45" s="656"/>
      <c r="D45" s="647"/>
      <c r="E45" s="646"/>
      <c r="F45" s="647"/>
      <c r="G45" s="646"/>
      <c r="H45" s="657"/>
      <c r="I45" s="657"/>
      <c r="J45" s="657"/>
      <c r="K45" s="657"/>
      <c r="L45" s="658"/>
      <c r="M45" s="659"/>
      <c r="N45" s="656"/>
      <c r="O45" s="647"/>
      <c r="P45" s="646"/>
      <c r="Q45" s="647"/>
    </row>
    <row r="46" spans="1:17" ht="12.75" customHeight="1">
      <c r="A46" s="648"/>
      <c r="B46" s="649"/>
      <c r="C46" s="649"/>
      <c r="D46" s="650"/>
      <c r="E46" s="651"/>
      <c r="F46" s="650"/>
      <c r="G46" s="651"/>
      <c r="H46" s="652"/>
      <c r="I46" s="652"/>
      <c r="J46" s="652"/>
      <c r="K46" s="652"/>
      <c r="L46" s="653"/>
      <c r="M46" s="654"/>
      <c r="N46" s="649"/>
      <c r="O46" s="650"/>
      <c r="P46" s="651"/>
      <c r="Q46" s="650"/>
    </row>
    <row r="47" spans="1:17" ht="18" customHeight="1">
      <c r="A47" s="74"/>
      <c r="B47" s="464" t="s">
        <v>326</v>
      </c>
      <c r="C47" s="464"/>
      <c r="D47" s="75"/>
      <c r="E47" s="74"/>
      <c r="F47" s="85" t="s">
        <v>215</v>
      </c>
      <c r="G47" s="85"/>
      <c r="H47" s="83"/>
      <c r="I47" s="83"/>
      <c r="J47" s="83"/>
      <c r="K47" s="83"/>
      <c r="L47" s="83"/>
      <c r="M47" s="83"/>
      <c r="N47" s="83"/>
      <c r="O47" s="83"/>
      <c r="P47" s="83"/>
      <c r="Q47" s="75"/>
    </row>
    <row r="48" spans="1:17" ht="30" customHeight="1">
      <c r="A48" s="74"/>
      <c r="B48" s="463" t="s">
        <v>216</v>
      </c>
      <c r="C48" s="464"/>
      <c r="D48" s="75"/>
      <c r="E48" s="74"/>
      <c r="F48" s="85"/>
      <c r="G48" s="85"/>
      <c r="H48" s="85"/>
      <c r="I48" s="85"/>
      <c r="J48" s="85"/>
      <c r="K48" s="85"/>
      <c r="L48" s="85"/>
      <c r="M48" s="83"/>
      <c r="N48" s="84" t="s">
        <v>4</v>
      </c>
      <c r="O48" s="83"/>
      <c r="P48" s="83"/>
      <c r="Q48" s="75"/>
    </row>
    <row r="49" spans="1:17" ht="18" customHeight="1">
      <c r="A49" s="74"/>
      <c r="B49" s="464" t="s">
        <v>326</v>
      </c>
      <c r="C49" s="464"/>
      <c r="D49" s="75"/>
      <c r="E49" s="74"/>
      <c r="F49" s="85" t="s">
        <v>215</v>
      </c>
      <c r="G49" s="85"/>
      <c r="H49" s="83"/>
      <c r="I49" s="83"/>
      <c r="J49" s="83"/>
      <c r="K49" s="83"/>
      <c r="L49" s="83"/>
      <c r="M49" s="83"/>
      <c r="N49" s="83"/>
      <c r="O49" s="83"/>
      <c r="P49" s="83"/>
      <c r="Q49" s="75"/>
    </row>
    <row r="50" spans="1:17" ht="30" customHeight="1">
      <c r="A50" s="74"/>
      <c r="B50" s="463" t="s">
        <v>363</v>
      </c>
      <c r="C50" s="464"/>
      <c r="D50" s="75"/>
      <c r="E50" s="74"/>
      <c r="F50" s="85"/>
      <c r="G50" s="85"/>
      <c r="H50" s="85"/>
      <c r="I50" s="85"/>
      <c r="J50" s="85"/>
      <c r="K50" s="85"/>
      <c r="L50" s="85"/>
      <c r="M50" s="83"/>
      <c r="N50" s="84" t="s">
        <v>4</v>
      </c>
      <c r="O50" s="83"/>
      <c r="P50" s="83"/>
      <c r="Q50" s="75"/>
    </row>
  </sheetData>
  <sheetProtection/>
  <mergeCells count="177">
    <mergeCell ref="B47:C47"/>
    <mergeCell ref="B48:C48"/>
    <mergeCell ref="B11:C11"/>
    <mergeCell ref="P19:Q19"/>
    <mergeCell ref="P20:Q20"/>
    <mergeCell ref="B12:C12"/>
    <mergeCell ref="A13:D14"/>
    <mergeCell ref="E15:F15"/>
    <mergeCell ref="E18:F18"/>
    <mergeCell ref="A15:D15"/>
    <mergeCell ref="A2:Q2"/>
    <mergeCell ref="D4:E4"/>
    <mergeCell ref="K6:Q6"/>
    <mergeCell ref="H6:I6"/>
    <mergeCell ref="H8:I8"/>
    <mergeCell ref="K8:P8"/>
    <mergeCell ref="A4:C4"/>
    <mergeCell ref="G13:Q13"/>
    <mergeCell ref="E13:F14"/>
    <mergeCell ref="G14:L14"/>
    <mergeCell ref="M14:O14"/>
    <mergeCell ref="P14:Q14"/>
    <mergeCell ref="F12:L12"/>
    <mergeCell ref="A16:D16"/>
    <mergeCell ref="A17:D17"/>
    <mergeCell ref="A18:D18"/>
    <mergeCell ref="E16:F16"/>
    <mergeCell ref="E17:F17"/>
    <mergeCell ref="G16:L16"/>
    <mergeCell ref="G18:L18"/>
    <mergeCell ref="M15:O15"/>
    <mergeCell ref="M16:O16"/>
    <mergeCell ref="M17:O17"/>
    <mergeCell ref="M18:O18"/>
    <mergeCell ref="G17:L17"/>
    <mergeCell ref="P15:Q15"/>
    <mergeCell ref="P16:Q16"/>
    <mergeCell ref="P17:Q17"/>
    <mergeCell ref="P18:Q18"/>
    <mergeCell ref="M21:O21"/>
    <mergeCell ref="A19:D19"/>
    <mergeCell ref="E19:F19"/>
    <mergeCell ref="M19:O19"/>
    <mergeCell ref="A20:D20"/>
    <mergeCell ref="E20:F20"/>
    <mergeCell ref="G20:L20"/>
    <mergeCell ref="M20:O20"/>
    <mergeCell ref="G23:L23"/>
    <mergeCell ref="M23:O23"/>
    <mergeCell ref="P21:Q21"/>
    <mergeCell ref="A22:D22"/>
    <mergeCell ref="E22:F22"/>
    <mergeCell ref="G22:L22"/>
    <mergeCell ref="M22:O22"/>
    <mergeCell ref="P22:Q22"/>
    <mergeCell ref="A21:D21"/>
    <mergeCell ref="E21:F21"/>
    <mergeCell ref="G25:L25"/>
    <mergeCell ref="M25:O25"/>
    <mergeCell ref="P23:Q23"/>
    <mergeCell ref="A24:D24"/>
    <mergeCell ref="E24:F24"/>
    <mergeCell ref="G24:L24"/>
    <mergeCell ref="M24:O24"/>
    <mergeCell ref="P24:Q24"/>
    <mergeCell ref="A23:D23"/>
    <mergeCell ref="E23:F23"/>
    <mergeCell ref="G27:L27"/>
    <mergeCell ref="M27:O27"/>
    <mergeCell ref="P25:Q25"/>
    <mergeCell ref="A26:D26"/>
    <mergeCell ref="E26:F26"/>
    <mergeCell ref="G26:L26"/>
    <mergeCell ref="M26:O26"/>
    <mergeCell ref="P26:Q26"/>
    <mergeCell ref="A25:D25"/>
    <mergeCell ref="E25:F25"/>
    <mergeCell ref="G29:L29"/>
    <mergeCell ref="M29:O29"/>
    <mergeCell ref="P27:Q27"/>
    <mergeCell ref="A28:D28"/>
    <mergeCell ref="E28:F28"/>
    <mergeCell ref="G28:L28"/>
    <mergeCell ref="M28:O28"/>
    <mergeCell ref="P28:Q28"/>
    <mergeCell ref="A27:D27"/>
    <mergeCell ref="E27:F27"/>
    <mergeCell ref="G31:L31"/>
    <mergeCell ref="M31:O31"/>
    <mergeCell ref="P29:Q29"/>
    <mergeCell ref="A30:D30"/>
    <mergeCell ref="E30:F30"/>
    <mergeCell ref="G30:L30"/>
    <mergeCell ref="M30:O30"/>
    <mergeCell ref="P30:Q30"/>
    <mergeCell ref="A29:D29"/>
    <mergeCell ref="E29:F29"/>
    <mergeCell ref="G33:L33"/>
    <mergeCell ref="M33:O33"/>
    <mergeCell ref="P31:Q31"/>
    <mergeCell ref="A32:D32"/>
    <mergeCell ref="E32:F32"/>
    <mergeCell ref="G32:L32"/>
    <mergeCell ref="M32:O32"/>
    <mergeCell ref="P32:Q32"/>
    <mergeCell ref="A31:D31"/>
    <mergeCell ref="E31:F31"/>
    <mergeCell ref="G35:L35"/>
    <mergeCell ref="M35:O35"/>
    <mergeCell ref="P33:Q33"/>
    <mergeCell ref="A34:D34"/>
    <mergeCell ref="E34:F34"/>
    <mergeCell ref="G34:L34"/>
    <mergeCell ref="M34:O34"/>
    <mergeCell ref="P34:Q34"/>
    <mergeCell ref="A33:D33"/>
    <mergeCell ref="E33:F33"/>
    <mergeCell ref="G37:L37"/>
    <mergeCell ref="M37:O37"/>
    <mergeCell ref="P35:Q35"/>
    <mergeCell ref="A36:D36"/>
    <mergeCell ref="E36:F36"/>
    <mergeCell ref="G36:L36"/>
    <mergeCell ref="M36:O36"/>
    <mergeCell ref="P36:Q36"/>
    <mergeCell ref="A35:D35"/>
    <mergeCell ref="E35:F35"/>
    <mergeCell ref="G39:L39"/>
    <mergeCell ref="M39:O39"/>
    <mergeCell ref="P37:Q37"/>
    <mergeCell ref="A38:D38"/>
    <mergeCell ref="E38:F38"/>
    <mergeCell ref="G38:L38"/>
    <mergeCell ref="M38:O38"/>
    <mergeCell ref="P38:Q38"/>
    <mergeCell ref="A37:D37"/>
    <mergeCell ref="E37:F37"/>
    <mergeCell ref="G41:L41"/>
    <mergeCell ref="M41:O41"/>
    <mergeCell ref="P39:Q39"/>
    <mergeCell ref="A40:D40"/>
    <mergeCell ref="E40:F40"/>
    <mergeCell ref="G40:L40"/>
    <mergeCell ref="M40:O40"/>
    <mergeCell ref="P40:Q40"/>
    <mergeCell ref="A39:D39"/>
    <mergeCell ref="E39:F39"/>
    <mergeCell ref="G43:L43"/>
    <mergeCell ref="M43:O43"/>
    <mergeCell ref="P41:Q41"/>
    <mergeCell ref="A42:D42"/>
    <mergeCell ref="E42:F42"/>
    <mergeCell ref="G42:L42"/>
    <mergeCell ref="M42:O42"/>
    <mergeCell ref="P42:Q42"/>
    <mergeCell ref="A41:D41"/>
    <mergeCell ref="E41:F41"/>
    <mergeCell ref="G45:L45"/>
    <mergeCell ref="M45:O45"/>
    <mergeCell ref="P43:Q43"/>
    <mergeCell ref="A44:D44"/>
    <mergeCell ref="E44:F44"/>
    <mergeCell ref="G44:L44"/>
    <mergeCell ref="M44:O44"/>
    <mergeCell ref="P44:Q44"/>
    <mergeCell ref="A43:D43"/>
    <mergeCell ref="E43:F43"/>
    <mergeCell ref="B49:C49"/>
    <mergeCell ref="B50:C50"/>
    <mergeCell ref="P45:Q45"/>
    <mergeCell ref="A46:D46"/>
    <mergeCell ref="E46:F46"/>
    <mergeCell ref="G46:L46"/>
    <mergeCell ref="M46:O46"/>
    <mergeCell ref="P46:Q46"/>
    <mergeCell ref="A45:D45"/>
    <mergeCell ref="E45:F45"/>
  </mergeCells>
  <printOptions/>
  <pageMargins left="0.7874015748031497" right="0.7874015748031497" top="0.984251968503937" bottom="0.3937007874015748" header="0.5118110236220472" footer="0.5118110236220472"/>
  <pageSetup horizontalDpi="360" verticalDpi="36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1:K42"/>
  <sheetViews>
    <sheetView view="pageBreakPreview" zoomScale="60" zoomScalePageLayoutView="0" workbookViewId="0" topLeftCell="A1">
      <selection activeCell="G35" sqref="G35"/>
    </sheetView>
  </sheetViews>
  <sheetFormatPr defaultColWidth="8.796875" defaultRowHeight="14.25"/>
  <cols>
    <col min="1" max="1" width="15.59765625" style="177" customWidth="1"/>
    <col min="2" max="3" width="8.59765625" style="177" customWidth="1"/>
    <col min="4" max="5" width="25.59765625" style="177" customWidth="1"/>
    <col min="6" max="7" width="10.59765625" style="177" customWidth="1"/>
    <col min="8" max="9" width="12.59765625" style="177" customWidth="1"/>
    <col min="10" max="16384" width="9" style="177" customWidth="1"/>
  </cols>
  <sheetData>
    <row r="1" spans="1:11" ht="18.75">
      <c r="A1" s="679" t="s">
        <v>327</v>
      </c>
      <c r="B1" s="679"/>
      <c r="C1" s="679"/>
      <c r="D1" s="679"/>
      <c r="E1" s="679"/>
      <c r="F1" s="679"/>
      <c r="G1" s="679"/>
      <c r="H1" s="679"/>
      <c r="I1" s="679"/>
      <c r="J1" s="679"/>
      <c r="K1" s="679"/>
    </row>
    <row r="2" spans="1:11" ht="14.25">
      <c r="A2" s="119"/>
      <c r="B2" s="119"/>
      <c r="C2" s="119"/>
      <c r="D2" s="119"/>
      <c r="E2" s="119"/>
      <c r="F2" s="119"/>
      <c r="G2" s="119"/>
      <c r="H2" s="119"/>
      <c r="I2" s="119"/>
      <c r="J2" s="119"/>
      <c r="K2" s="119"/>
    </row>
    <row r="3" spans="1:11" ht="14.25">
      <c r="A3" s="178" t="s">
        <v>230</v>
      </c>
      <c r="B3" s="680" t="s">
        <v>231</v>
      </c>
      <c r="C3" s="680"/>
      <c r="D3" s="178" t="s">
        <v>232</v>
      </c>
      <c r="E3" s="178" t="s">
        <v>226</v>
      </c>
      <c r="F3" s="680" t="s">
        <v>227</v>
      </c>
      <c r="G3" s="680"/>
      <c r="H3" s="680" t="s">
        <v>228</v>
      </c>
      <c r="I3" s="680"/>
      <c r="J3" s="680" t="s">
        <v>229</v>
      </c>
      <c r="K3" s="680"/>
    </row>
    <row r="4" spans="1:11" ht="14.25">
      <c r="A4" s="247"/>
      <c r="B4" s="248"/>
      <c r="C4" s="249"/>
      <c r="D4" s="247"/>
      <c r="E4" s="247"/>
      <c r="F4" s="248"/>
      <c r="G4" s="249"/>
      <c r="H4" s="248"/>
      <c r="I4" s="249"/>
      <c r="J4" s="248"/>
      <c r="K4" s="249"/>
    </row>
    <row r="5" spans="1:11" ht="14.25">
      <c r="A5" s="250"/>
      <c r="B5" s="251"/>
      <c r="C5" s="252"/>
      <c r="D5" s="250"/>
      <c r="E5" s="250"/>
      <c r="F5" s="251"/>
      <c r="G5" s="252"/>
      <c r="H5" s="251"/>
      <c r="I5" s="252"/>
      <c r="J5" s="251"/>
      <c r="K5" s="252"/>
    </row>
    <row r="6" spans="1:11" ht="14.25">
      <c r="A6" s="250"/>
      <c r="B6" s="251"/>
      <c r="C6" s="252"/>
      <c r="D6" s="250"/>
      <c r="E6" s="250"/>
      <c r="F6" s="251"/>
      <c r="G6" s="252"/>
      <c r="H6" s="251"/>
      <c r="I6" s="252"/>
      <c r="J6" s="251"/>
      <c r="K6" s="252"/>
    </row>
    <row r="7" spans="1:11" ht="14.25">
      <c r="A7" s="250"/>
      <c r="B7" s="251"/>
      <c r="C7" s="252"/>
      <c r="D7" s="250"/>
      <c r="E7" s="250"/>
      <c r="F7" s="251"/>
      <c r="G7" s="252"/>
      <c r="H7" s="251"/>
      <c r="I7" s="252"/>
      <c r="J7" s="251"/>
      <c r="K7" s="252"/>
    </row>
    <row r="8" spans="1:11" ht="14.25">
      <c r="A8" s="250"/>
      <c r="B8" s="251"/>
      <c r="C8" s="252"/>
      <c r="D8" s="250"/>
      <c r="E8" s="250"/>
      <c r="F8" s="251"/>
      <c r="G8" s="252"/>
      <c r="H8" s="251"/>
      <c r="I8" s="252"/>
      <c r="J8" s="251"/>
      <c r="K8" s="252"/>
    </row>
    <row r="9" spans="1:11" ht="14.25">
      <c r="A9" s="250"/>
      <c r="B9" s="251"/>
      <c r="C9" s="252"/>
      <c r="D9" s="250"/>
      <c r="E9" s="250"/>
      <c r="F9" s="251"/>
      <c r="G9" s="252"/>
      <c r="H9" s="251"/>
      <c r="I9" s="252"/>
      <c r="J9" s="251"/>
      <c r="K9" s="252"/>
    </row>
    <row r="10" spans="1:11" ht="14.25">
      <c r="A10" s="250"/>
      <c r="B10" s="251"/>
      <c r="C10" s="252"/>
      <c r="D10" s="250"/>
      <c r="E10" s="250"/>
      <c r="F10" s="251"/>
      <c r="G10" s="252"/>
      <c r="H10" s="251"/>
      <c r="I10" s="252"/>
      <c r="J10" s="251"/>
      <c r="K10" s="252"/>
    </row>
    <row r="11" spans="1:11" ht="14.25">
      <c r="A11" s="250"/>
      <c r="B11" s="251"/>
      <c r="C11" s="252"/>
      <c r="D11" s="250"/>
      <c r="E11" s="250"/>
      <c r="F11" s="251"/>
      <c r="G11" s="252"/>
      <c r="H11" s="251"/>
      <c r="I11" s="252"/>
      <c r="J11" s="251"/>
      <c r="K11" s="252"/>
    </row>
    <row r="12" spans="1:11" ht="14.25">
      <c r="A12" s="250"/>
      <c r="B12" s="251"/>
      <c r="C12" s="252"/>
      <c r="D12" s="250"/>
      <c r="E12" s="250"/>
      <c r="F12" s="251"/>
      <c r="G12" s="252"/>
      <c r="H12" s="251"/>
      <c r="I12" s="252"/>
      <c r="J12" s="251"/>
      <c r="K12" s="252"/>
    </row>
    <row r="13" spans="1:11" ht="14.25">
      <c r="A13" s="250"/>
      <c r="B13" s="251"/>
      <c r="C13" s="252"/>
      <c r="D13" s="250"/>
      <c r="E13" s="250"/>
      <c r="F13" s="251"/>
      <c r="G13" s="252"/>
      <c r="H13" s="251"/>
      <c r="I13" s="252"/>
      <c r="J13" s="251"/>
      <c r="K13" s="252"/>
    </row>
    <row r="14" spans="1:11" ht="14.25">
      <c r="A14" s="250"/>
      <c r="B14" s="251"/>
      <c r="C14" s="252"/>
      <c r="D14" s="250"/>
      <c r="E14" s="250"/>
      <c r="F14" s="251"/>
      <c r="G14" s="252"/>
      <c r="H14" s="251"/>
      <c r="I14" s="252"/>
      <c r="J14" s="251"/>
      <c r="K14" s="252"/>
    </row>
    <row r="15" spans="1:11" ht="14.25">
      <c r="A15" s="250"/>
      <c r="B15" s="251"/>
      <c r="C15" s="252"/>
      <c r="D15" s="250"/>
      <c r="E15" s="250"/>
      <c r="F15" s="251"/>
      <c r="G15" s="252"/>
      <c r="H15" s="251"/>
      <c r="I15" s="252"/>
      <c r="J15" s="251"/>
      <c r="K15" s="252"/>
    </row>
    <row r="16" spans="1:11" ht="14.25">
      <c r="A16" s="250"/>
      <c r="B16" s="251"/>
      <c r="C16" s="252"/>
      <c r="D16" s="250"/>
      <c r="E16" s="250"/>
      <c r="F16" s="251"/>
      <c r="G16" s="252"/>
      <c r="H16" s="251"/>
      <c r="I16" s="252"/>
      <c r="J16" s="251"/>
      <c r="K16" s="252"/>
    </row>
    <row r="17" spans="1:11" ht="14.25">
      <c r="A17" s="250"/>
      <c r="B17" s="251"/>
      <c r="C17" s="252"/>
      <c r="D17" s="250"/>
      <c r="E17" s="250"/>
      <c r="F17" s="251"/>
      <c r="G17" s="252"/>
      <c r="H17" s="251"/>
      <c r="I17" s="252"/>
      <c r="J17" s="251"/>
      <c r="K17" s="252"/>
    </row>
    <row r="18" spans="1:11" ht="14.25">
      <c r="A18" s="250"/>
      <c r="B18" s="251"/>
      <c r="C18" s="252"/>
      <c r="D18" s="250"/>
      <c r="E18" s="250"/>
      <c r="F18" s="251"/>
      <c r="G18" s="252"/>
      <c r="H18" s="251"/>
      <c r="I18" s="252"/>
      <c r="J18" s="251"/>
      <c r="K18" s="252"/>
    </row>
    <row r="19" spans="1:11" ht="14.25">
      <c r="A19" s="250"/>
      <c r="B19" s="251"/>
      <c r="C19" s="252"/>
      <c r="D19" s="250"/>
      <c r="E19" s="250"/>
      <c r="F19" s="251"/>
      <c r="G19" s="252"/>
      <c r="H19" s="251"/>
      <c r="I19" s="252"/>
      <c r="J19" s="251"/>
      <c r="K19" s="252"/>
    </row>
    <row r="20" spans="1:11" ht="14.25">
      <c r="A20" s="250"/>
      <c r="B20" s="251"/>
      <c r="C20" s="252"/>
      <c r="D20" s="250"/>
      <c r="E20" s="250"/>
      <c r="F20" s="251"/>
      <c r="G20" s="252"/>
      <c r="H20" s="251"/>
      <c r="I20" s="252"/>
      <c r="J20" s="251"/>
      <c r="K20" s="252"/>
    </row>
    <row r="21" spans="1:11" ht="14.25">
      <c r="A21" s="250"/>
      <c r="B21" s="251"/>
      <c r="C21" s="252"/>
      <c r="D21" s="250"/>
      <c r="E21" s="250"/>
      <c r="F21" s="251"/>
      <c r="G21" s="252"/>
      <c r="H21" s="251"/>
      <c r="I21" s="252"/>
      <c r="J21" s="251"/>
      <c r="K21" s="252"/>
    </row>
    <row r="22" spans="1:11" ht="14.25">
      <c r="A22" s="250"/>
      <c r="B22" s="251"/>
      <c r="C22" s="252"/>
      <c r="D22" s="250"/>
      <c r="E22" s="250"/>
      <c r="F22" s="251"/>
      <c r="G22" s="252"/>
      <c r="H22" s="251"/>
      <c r="I22" s="252"/>
      <c r="J22" s="251"/>
      <c r="K22" s="252"/>
    </row>
    <row r="23" spans="1:11" ht="14.25">
      <c r="A23" s="250"/>
      <c r="B23" s="251"/>
      <c r="C23" s="252"/>
      <c r="D23" s="250"/>
      <c r="E23" s="250"/>
      <c r="F23" s="251"/>
      <c r="G23" s="252"/>
      <c r="H23" s="251"/>
      <c r="I23" s="252"/>
      <c r="J23" s="251"/>
      <c r="K23" s="252"/>
    </row>
    <row r="24" spans="1:11" ht="14.25">
      <c r="A24" s="250"/>
      <c r="B24" s="251"/>
      <c r="C24" s="252"/>
      <c r="D24" s="250"/>
      <c r="E24" s="250"/>
      <c r="F24" s="251"/>
      <c r="G24" s="252"/>
      <c r="H24" s="251"/>
      <c r="I24" s="252"/>
      <c r="J24" s="251"/>
      <c r="K24" s="252"/>
    </row>
    <row r="25" spans="1:11" ht="14.25">
      <c r="A25" s="250"/>
      <c r="B25" s="251"/>
      <c r="C25" s="252"/>
      <c r="D25" s="250"/>
      <c r="E25" s="250"/>
      <c r="F25" s="251"/>
      <c r="G25" s="252"/>
      <c r="H25" s="251"/>
      <c r="I25" s="252"/>
      <c r="J25" s="251"/>
      <c r="K25" s="252"/>
    </row>
    <row r="26" spans="1:11" ht="14.25">
      <c r="A26" s="250"/>
      <c r="B26" s="251"/>
      <c r="C26" s="252"/>
      <c r="D26" s="250"/>
      <c r="E26" s="250"/>
      <c r="F26" s="251"/>
      <c r="G26" s="252"/>
      <c r="H26" s="251"/>
      <c r="I26" s="252"/>
      <c r="J26" s="251"/>
      <c r="K26" s="252"/>
    </row>
    <row r="27" spans="1:11" ht="14.25">
      <c r="A27" s="250"/>
      <c r="B27" s="251"/>
      <c r="C27" s="252"/>
      <c r="D27" s="250"/>
      <c r="E27" s="250"/>
      <c r="F27" s="251"/>
      <c r="G27" s="252"/>
      <c r="H27" s="251"/>
      <c r="I27" s="252"/>
      <c r="J27" s="251"/>
      <c r="K27" s="252"/>
    </row>
    <row r="28" spans="1:11" ht="14.25">
      <c r="A28" s="250"/>
      <c r="B28" s="251"/>
      <c r="C28" s="252"/>
      <c r="D28" s="250"/>
      <c r="E28" s="250"/>
      <c r="F28" s="251"/>
      <c r="G28" s="252"/>
      <c r="H28" s="251"/>
      <c r="I28" s="252"/>
      <c r="J28" s="251"/>
      <c r="K28" s="252"/>
    </row>
    <row r="29" spans="1:11" ht="14.25">
      <c r="A29" s="250"/>
      <c r="B29" s="251"/>
      <c r="C29" s="252"/>
      <c r="D29" s="250"/>
      <c r="E29" s="250"/>
      <c r="F29" s="251"/>
      <c r="G29" s="252"/>
      <c r="H29" s="251"/>
      <c r="I29" s="252"/>
      <c r="J29" s="251"/>
      <c r="K29" s="252"/>
    </row>
    <row r="30" spans="1:11" ht="14.25">
      <c r="A30" s="250"/>
      <c r="B30" s="251"/>
      <c r="C30" s="252"/>
      <c r="D30" s="250"/>
      <c r="E30" s="250"/>
      <c r="F30" s="251"/>
      <c r="G30" s="252"/>
      <c r="H30" s="251"/>
      <c r="I30" s="252"/>
      <c r="J30" s="251"/>
      <c r="K30" s="252"/>
    </row>
    <row r="31" spans="1:11" ht="14.25">
      <c r="A31" s="250"/>
      <c r="B31" s="251"/>
      <c r="C31" s="252"/>
      <c r="D31" s="250"/>
      <c r="E31" s="250"/>
      <c r="F31" s="251"/>
      <c r="G31" s="252"/>
      <c r="H31" s="251"/>
      <c r="I31" s="252"/>
      <c r="J31" s="251"/>
      <c r="K31" s="252"/>
    </row>
    <row r="32" spans="1:11" ht="14.25">
      <c r="A32" s="250"/>
      <c r="B32" s="251"/>
      <c r="C32" s="252"/>
      <c r="D32" s="250"/>
      <c r="E32" s="250"/>
      <c r="F32" s="251"/>
      <c r="G32" s="252"/>
      <c r="H32" s="251"/>
      <c r="I32" s="252"/>
      <c r="J32" s="251"/>
      <c r="K32" s="252"/>
    </row>
    <row r="33" spans="1:11" ht="14.25">
      <c r="A33" s="250"/>
      <c r="B33" s="251"/>
      <c r="C33" s="252"/>
      <c r="D33" s="250"/>
      <c r="E33" s="250"/>
      <c r="F33" s="251"/>
      <c r="G33" s="252"/>
      <c r="H33" s="251"/>
      <c r="I33" s="252"/>
      <c r="J33" s="251"/>
      <c r="K33" s="252"/>
    </row>
    <row r="34" spans="1:11" ht="14.25">
      <c r="A34" s="250"/>
      <c r="B34" s="251"/>
      <c r="C34" s="252"/>
      <c r="D34" s="250"/>
      <c r="E34" s="250"/>
      <c r="F34" s="251"/>
      <c r="G34" s="252"/>
      <c r="H34" s="251"/>
      <c r="I34" s="252"/>
      <c r="J34" s="251"/>
      <c r="K34" s="252"/>
    </row>
    <row r="35" spans="1:11" ht="14.25">
      <c r="A35" s="250"/>
      <c r="B35" s="251"/>
      <c r="C35" s="252"/>
      <c r="D35" s="250"/>
      <c r="E35" s="250"/>
      <c r="F35" s="251"/>
      <c r="G35" s="252"/>
      <c r="H35" s="251"/>
      <c r="I35" s="252"/>
      <c r="J35" s="251"/>
      <c r="K35" s="252"/>
    </row>
    <row r="36" spans="1:11" ht="14.25">
      <c r="A36" s="250"/>
      <c r="B36" s="251"/>
      <c r="C36" s="252"/>
      <c r="D36" s="250"/>
      <c r="E36" s="250"/>
      <c r="F36" s="251"/>
      <c r="G36" s="252"/>
      <c r="H36" s="251"/>
      <c r="I36" s="252"/>
      <c r="J36" s="251"/>
      <c r="K36" s="252"/>
    </row>
    <row r="37" spans="1:11" ht="14.25">
      <c r="A37" s="250"/>
      <c r="B37" s="251"/>
      <c r="C37" s="252"/>
      <c r="D37" s="250"/>
      <c r="E37" s="250"/>
      <c r="F37" s="251"/>
      <c r="G37" s="252"/>
      <c r="H37" s="251"/>
      <c r="I37" s="252"/>
      <c r="J37" s="251"/>
      <c r="K37" s="252"/>
    </row>
    <row r="38" spans="1:11" ht="14.25">
      <c r="A38" s="250"/>
      <c r="B38" s="251"/>
      <c r="C38" s="252"/>
      <c r="D38" s="250"/>
      <c r="E38" s="250"/>
      <c r="F38" s="251"/>
      <c r="G38" s="252"/>
      <c r="H38" s="251"/>
      <c r="I38" s="252"/>
      <c r="J38" s="251"/>
      <c r="K38" s="252"/>
    </row>
    <row r="39" spans="1:11" ht="14.25">
      <c r="A39" s="250"/>
      <c r="B39" s="251"/>
      <c r="C39" s="252"/>
      <c r="D39" s="250"/>
      <c r="E39" s="250"/>
      <c r="F39" s="251"/>
      <c r="G39" s="252"/>
      <c r="H39" s="251"/>
      <c r="I39" s="252"/>
      <c r="J39" s="251"/>
      <c r="K39" s="252"/>
    </row>
    <row r="40" spans="1:11" ht="14.25">
      <c r="A40" s="250"/>
      <c r="B40" s="251"/>
      <c r="C40" s="252"/>
      <c r="D40" s="250"/>
      <c r="E40" s="250"/>
      <c r="F40" s="251"/>
      <c r="G40" s="252"/>
      <c r="H40" s="251"/>
      <c r="I40" s="252"/>
      <c r="J40" s="251"/>
      <c r="K40" s="252"/>
    </row>
    <row r="41" spans="1:11" ht="14.25">
      <c r="A41" s="250"/>
      <c r="B41" s="251"/>
      <c r="C41" s="252"/>
      <c r="D41" s="250"/>
      <c r="E41" s="250"/>
      <c r="F41" s="251"/>
      <c r="G41" s="252"/>
      <c r="H41" s="251"/>
      <c r="I41" s="252"/>
      <c r="J41" s="251"/>
      <c r="K41" s="252"/>
    </row>
    <row r="42" spans="1:11" ht="14.25">
      <c r="A42" s="253"/>
      <c r="B42" s="254"/>
      <c r="C42" s="255"/>
      <c r="D42" s="253"/>
      <c r="E42" s="253"/>
      <c r="F42" s="254"/>
      <c r="G42" s="255"/>
      <c r="H42" s="254"/>
      <c r="I42" s="255"/>
      <c r="J42" s="254"/>
      <c r="K42" s="255"/>
    </row>
  </sheetData>
  <sheetProtection/>
  <mergeCells count="5">
    <mergeCell ref="A1:K1"/>
    <mergeCell ref="F3:G3"/>
    <mergeCell ref="H3:I3"/>
    <mergeCell ref="J3:K3"/>
    <mergeCell ref="B3:C3"/>
  </mergeCells>
  <printOptions/>
  <pageMargins left="0.5905511811023623" right="0.5905511811023623" top="0.5905511811023623" bottom="0.5905511811023623" header="0.5118110236220472" footer="0.5118110236220472"/>
  <pageSetup blackAndWhite="1" horizontalDpi="360" verticalDpi="360" orientation="landscape" paperSize="9" scale="90" r:id="rId1"/>
</worksheet>
</file>

<file path=xl/worksheets/sheet18.xml><?xml version="1.0" encoding="utf-8"?>
<worksheet xmlns="http://schemas.openxmlformats.org/spreadsheetml/2006/main" xmlns:r="http://schemas.openxmlformats.org/officeDocument/2006/relationships">
  <sheetPr>
    <tabColor rgb="FF92D050"/>
  </sheetPr>
  <dimension ref="A1:E54"/>
  <sheetViews>
    <sheetView view="pageBreakPreview" zoomScale="60" zoomScalePageLayoutView="0" workbookViewId="0" topLeftCell="A1">
      <selection activeCell="A1" sqref="A1:E1"/>
    </sheetView>
  </sheetViews>
  <sheetFormatPr defaultColWidth="8.796875" defaultRowHeight="14.25"/>
  <cols>
    <col min="1" max="1" width="15.69921875" style="304" customWidth="1"/>
    <col min="2" max="2" width="14.69921875" style="304" customWidth="1"/>
    <col min="3" max="3" width="15" style="304" customWidth="1"/>
    <col min="4" max="4" width="15.5" style="304" customWidth="1"/>
    <col min="5" max="5" width="26" style="304" customWidth="1"/>
    <col min="6" max="16384" width="9" style="304" customWidth="1"/>
  </cols>
  <sheetData>
    <row r="1" spans="1:5" ht="30.75" customHeight="1">
      <c r="A1" s="681" t="s">
        <v>329</v>
      </c>
      <c r="B1" s="681"/>
      <c r="C1" s="681"/>
      <c r="D1" s="681"/>
      <c r="E1" s="681"/>
    </row>
    <row r="2" spans="1:5" ht="13.5">
      <c r="A2" s="305" t="s">
        <v>330</v>
      </c>
      <c r="B2" s="305" t="s">
        <v>331</v>
      </c>
      <c r="C2" s="305" t="s">
        <v>332</v>
      </c>
      <c r="D2" s="305" t="s">
        <v>333</v>
      </c>
      <c r="E2" s="305" t="s">
        <v>334</v>
      </c>
    </row>
    <row r="3" spans="1:5" ht="13.5">
      <c r="A3" s="306" t="s">
        <v>335</v>
      </c>
      <c r="B3" s="307"/>
      <c r="C3" s="307"/>
      <c r="D3" s="307"/>
      <c r="E3" s="307"/>
    </row>
    <row r="4" spans="1:5" ht="13.5">
      <c r="A4" s="306"/>
      <c r="B4" s="307"/>
      <c r="C4" s="307"/>
      <c r="D4" s="307"/>
      <c r="E4" s="307"/>
    </row>
    <row r="5" spans="1:5" ht="13.5">
      <c r="A5" s="306"/>
      <c r="B5" s="307"/>
      <c r="C5" s="307"/>
      <c r="D5" s="307"/>
      <c r="E5" s="307"/>
    </row>
    <row r="6" spans="1:5" ht="13.5">
      <c r="A6" s="306" t="s">
        <v>336</v>
      </c>
      <c r="B6" s="307"/>
      <c r="C6" s="307"/>
      <c r="D6" s="307"/>
      <c r="E6" s="307"/>
    </row>
    <row r="7" spans="1:5" ht="13.5">
      <c r="A7" s="306"/>
      <c r="B7" s="307"/>
      <c r="C7" s="307"/>
      <c r="D7" s="307"/>
      <c r="E7" s="307"/>
    </row>
    <row r="8" spans="1:5" ht="13.5">
      <c r="A8" s="306"/>
      <c r="B8" s="307"/>
      <c r="C8" s="307"/>
      <c r="D8" s="307"/>
      <c r="E8" s="307"/>
    </row>
    <row r="9" spans="1:5" ht="13.5">
      <c r="A9" s="306" t="s">
        <v>337</v>
      </c>
      <c r="B9" s="307"/>
      <c r="C9" s="307"/>
      <c r="D9" s="307"/>
      <c r="E9" s="307"/>
    </row>
    <row r="10" spans="1:5" ht="13.5">
      <c r="A10" s="306"/>
      <c r="B10" s="307"/>
      <c r="C10" s="307"/>
      <c r="D10" s="307"/>
      <c r="E10" s="307"/>
    </row>
    <row r="11" spans="1:5" ht="13.5">
      <c r="A11" s="306"/>
      <c r="B11" s="307"/>
      <c r="C11" s="307"/>
      <c r="D11" s="307"/>
      <c r="E11" s="307"/>
    </row>
    <row r="12" spans="1:5" ht="13.5">
      <c r="A12" s="306" t="s">
        <v>338</v>
      </c>
      <c r="B12" s="307"/>
      <c r="C12" s="307"/>
      <c r="D12" s="307"/>
      <c r="E12" s="307"/>
    </row>
    <row r="13" spans="1:5" ht="13.5">
      <c r="A13" s="306"/>
      <c r="B13" s="307"/>
      <c r="C13" s="307"/>
      <c r="D13" s="307"/>
      <c r="E13" s="307"/>
    </row>
    <row r="14" spans="1:5" ht="13.5">
      <c r="A14" s="306"/>
      <c r="B14" s="307"/>
      <c r="C14" s="307"/>
      <c r="D14" s="307"/>
      <c r="E14" s="307"/>
    </row>
    <row r="15" spans="1:5" ht="13.5">
      <c r="A15" s="306" t="s">
        <v>339</v>
      </c>
      <c r="B15" s="307"/>
      <c r="C15" s="307"/>
      <c r="D15" s="307"/>
      <c r="E15" s="307"/>
    </row>
    <row r="16" spans="1:5" ht="13.5">
      <c r="A16" s="306"/>
      <c r="B16" s="307"/>
      <c r="C16" s="307"/>
      <c r="D16" s="307"/>
      <c r="E16" s="307"/>
    </row>
    <row r="17" spans="1:5" ht="13.5">
      <c r="A17" s="306"/>
      <c r="B17" s="307"/>
      <c r="C17" s="307"/>
      <c r="D17" s="307"/>
      <c r="E17" s="307"/>
    </row>
    <row r="18" spans="1:5" ht="13.5">
      <c r="A18" s="306" t="s">
        <v>340</v>
      </c>
      <c r="B18" s="307"/>
      <c r="C18" s="307"/>
      <c r="D18" s="307"/>
      <c r="E18" s="307"/>
    </row>
    <row r="19" spans="1:5" ht="13.5">
      <c r="A19" s="306"/>
      <c r="B19" s="307"/>
      <c r="C19" s="307"/>
      <c r="D19" s="307"/>
      <c r="E19" s="307"/>
    </row>
    <row r="20" spans="1:5" ht="13.5">
      <c r="A20" s="306"/>
      <c r="B20" s="307"/>
      <c r="C20" s="307"/>
      <c r="D20" s="307"/>
      <c r="E20" s="307"/>
    </row>
    <row r="21" spans="1:5" ht="13.5">
      <c r="A21" s="306"/>
      <c r="B21" s="307"/>
      <c r="C21" s="307"/>
      <c r="D21" s="307"/>
      <c r="E21" s="307"/>
    </row>
    <row r="22" spans="1:5" ht="13.5">
      <c r="A22" s="306"/>
      <c r="B22" s="307"/>
      <c r="C22" s="307"/>
      <c r="D22" s="307"/>
      <c r="E22" s="307"/>
    </row>
    <row r="23" spans="1:5" ht="13.5">
      <c r="A23" s="306"/>
      <c r="B23" s="307"/>
      <c r="C23" s="307"/>
      <c r="D23" s="307"/>
      <c r="E23" s="307"/>
    </row>
    <row r="24" spans="1:5" ht="13.5">
      <c r="A24" s="306"/>
      <c r="B24" s="307"/>
      <c r="C24" s="307"/>
      <c r="D24" s="307"/>
      <c r="E24" s="307"/>
    </row>
    <row r="25" spans="1:5" ht="13.5">
      <c r="A25" s="306"/>
      <c r="B25" s="307"/>
      <c r="C25" s="307"/>
      <c r="D25" s="307"/>
      <c r="E25" s="307"/>
    </row>
    <row r="26" spans="1:5" ht="13.5">
      <c r="A26" s="306"/>
      <c r="B26" s="307"/>
      <c r="C26" s="307"/>
      <c r="D26" s="307"/>
      <c r="E26" s="307"/>
    </row>
    <row r="27" spans="1:5" ht="13.5">
      <c r="A27" s="306"/>
      <c r="B27" s="307"/>
      <c r="C27" s="307"/>
      <c r="D27" s="307"/>
      <c r="E27" s="307"/>
    </row>
    <row r="28" spans="1:5" ht="13.5">
      <c r="A28" s="306"/>
      <c r="B28" s="307"/>
      <c r="C28" s="307"/>
      <c r="D28" s="307"/>
      <c r="E28" s="307"/>
    </row>
    <row r="29" spans="1:5" ht="13.5">
      <c r="A29" s="306"/>
      <c r="B29" s="307"/>
      <c r="C29" s="307"/>
      <c r="D29" s="307"/>
      <c r="E29" s="307"/>
    </row>
    <row r="30" spans="1:5" ht="13.5">
      <c r="A30" s="306"/>
      <c r="B30" s="307"/>
      <c r="C30" s="307"/>
      <c r="D30" s="307"/>
      <c r="E30" s="307"/>
    </row>
    <row r="31" spans="1:5" ht="13.5">
      <c r="A31" s="306"/>
      <c r="B31" s="307"/>
      <c r="C31" s="307"/>
      <c r="D31" s="307"/>
      <c r="E31" s="307"/>
    </row>
    <row r="32" spans="1:5" ht="13.5">
      <c r="A32" s="306"/>
      <c r="B32" s="307"/>
      <c r="C32" s="307"/>
      <c r="D32" s="307"/>
      <c r="E32" s="307"/>
    </row>
    <row r="33" spans="1:5" ht="13.5">
      <c r="A33" s="306"/>
      <c r="B33" s="307"/>
      <c r="C33" s="307"/>
      <c r="D33" s="307"/>
      <c r="E33" s="307"/>
    </row>
    <row r="34" spans="1:5" ht="13.5">
      <c r="A34" s="306"/>
      <c r="B34" s="307"/>
      <c r="C34" s="307"/>
      <c r="D34" s="307"/>
      <c r="E34" s="307"/>
    </row>
    <row r="35" spans="1:5" ht="13.5">
      <c r="A35" s="306"/>
      <c r="B35" s="307"/>
      <c r="C35" s="307"/>
      <c r="D35" s="307"/>
      <c r="E35" s="307"/>
    </row>
    <row r="36" spans="1:5" ht="13.5">
      <c r="A36" s="306"/>
      <c r="B36" s="307"/>
      <c r="C36" s="307"/>
      <c r="D36" s="307"/>
      <c r="E36" s="307"/>
    </row>
    <row r="37" spans="1:5" ht="13.5">
      <c r="A37" s="306"/>
      <c r="B37" s="307"/>
      <c r="C37" s="307"/>
      <c r="D37" s="307"/>
      <c r="E37" s="307"/>
    </row>
    <row r="38" spans="1:5" ht="13.5">
      <c r="A38" s="306"/>
      <c r="B38" s="307"/>
      <c r="C38" s="307"/>
      <c r="D38" s="307"/>
      <c r="E38" s="307"/>
    </row>
    <row r="39" spans="1:5" ht="13.5">
      <c r="A39" s="306"/>
      <c r="B39" s="307"/>
      <c r="C39" s="307"/>
      <c r="D39" s="307"/>
      <c r="E39" s="307"/>
    </row>
    <row r="40" spans="1:5" ht="13.5">
      <c r="A40" s="306"/>
      <c r="B40" s="307"/>
      <c r="C40" s="307"/>
      <c r="D40" s="307"/>
      <c r="E40" s="307"/>
    </row>
    <row r="41" spans="1:5" ht="13.5">
      <c r="A41" s="306"/>
      <c r="B41" s="307"/>
      <c r="C41" s="307"/>
      <c r="D41" s="307"/>
      <c r="E41" s="307"/>
    </row>
    <row r="42" spans="1:5" ht="13.5">
      <c r="A42" s="306"/>
      <c r="B42" s="307"/>
      <c r="C42" s="307"/>
      <c r="D42" s="307"/>
      <c r="E42" s="307"/>
    </row>
    <row r="43" spans="1:5" ht="13.5">
      <c r="A43" s="306"/>
      <c r="B43" s="307"/>
      <c r="C43" s="307"/>
      <c r="D43" s="307"/>
      <c r="E43" s="307"/>
    </row>
    <row r="44" spans="1:5" ht="13.5">
      <c r="A44" s="306" t="s">
        <v>341</v>
      </c>
      <c r="B44" s="307"/>
      <c r="C44" s="307"/>
      <c r="D44" s="307"/>
      <c r="E44" s="307"/>
    </row>
    <row r="45" spans="1:5" ht="13.5">
      <c r="A45" s="306"/>
      <c r="B45" s="307"/>
      <c r="C45" s="307"/>
      <c r="D45" s="307"/>
      <c r="E45" s="307"/>
    </row>
    <row r="46" spans="1:5" ht="13.5">
      <c r="A46" s="306"/>
      <c r="B46" s="307"/>
      <c r="C46" s="307"/>
      <c r="D46" s="307"/>
      <c r="E46" s="307"/>
    </row>
    <row r="47" spans="1:5" ht="13.5">
      <c r="A47" s="306"/>
      <c r="B47" s="307"/>
      <c r="C47" s="307"/>
      <c r="D47" s="307"/>
      <c r="E47" s="307"/>
    </row>
    <row r="48" spans="1:5" ht="13.5">
      <c r="A48" s="306"/>
      <c r="B48" s="307"/>
      <c r="C48" s="307"/>
      <c r="D48" s="307"/>
      <c r="E48" s="307"/>
    </row>
    <row r="49" spans="1:5" ht="13.5">
      <c r="A49" s="306"/>
      <c r="B49" s="307"/>
      <c r="C49" s="307"/>
      <c r="D49" s="307"/>
      <c r="E49" s="307"/>
    </row>
    <row r="50" spans="1:5" ht="13.5">
      <c r="A50" s="306"/>
      <c r="B50" s="307"/>
      <c r="C50" s="307"/>
      <c r="D50" s="307"/>
      <c r="E50" s="307"/>
    </row>
    <row r="51" spans="1:5" ht="13.5">
      <c r="A51" s="306"/>
      <c r="B51" s="307"/>
      <c r="C51" s="307"/>
      <c r="D51" s="307"/>
      <c r="E51" s="307"/>
    </row>
    <row r="52" spans="1:5" ht="13.5">
      <c r="A52" s="306"/>
      <c r="B52" s="307"/>
      <c r="C52" s="307"/>
      <c r="D52" s="307"/>
      <c r="E52" s="307"/>
    </row>
    <row r="53" spans="1:5" ht="13.5">
      <c r="A53" s="306"/>
      <c r="B53" s="307"/>
      <c r="C53" s="307"/>
      <c r="D53" s="307"/>
      <c r="E53" s="307"/>
    </row>
    <row r="54" spans="1:5" ht="13.5">
      <c r="A54" s="306"/>
      <c r="B54" s="307"/>
      <c r="C54" s="307"/>
      <c r="D54" s="307"/>
      <c r="E54" s="307"/>
    </row>
  </sheetData>
  <sheetProtection/>
  <mergeCells count="1">
    <mergeCell ref="A1:E1"/>
  </mergeCells>
  <printOptions/>
  <pageMargins left="0.75" right="0.75" top="1" bottom="1" header="0.512" footer="0.51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rgb="FF92D050"/>
  </sheetPr>
  <dimension ref="A1:J19"/>
  <sheetViews>
    <sheetView view="pageBreakPreview" zoomScale="60" zoomScalePageLayoutView="0" workbookViewId="0" topLeftCell="A1">
      <selection activeCell="H8" sqref="H8"/>
    </sheetView>
  </sheetViews>
  <sheetFormatPr defaultColWidth="8.796875" defaultRowHeight="14.25"/>
  <cols>
    <col min="1" max="1" width="17.59765625" style="0" customWidth="1"/>
    <col min="2" max="2" width="25.59765625" style="0" customWidth="1"/>
    <col min="3" max="3" width="15.59765625" style="0" customWidth="1"/>
    <col min="4" max="4" width="12.59765625" style="0" customWidth="1"/>
    <col min="5" max="9" width="13.59765625" style="0" customWidth="1"/>
    <col min="10" max="10" width="2.09765625" style="0" customWidth="1"/>
  </cols>
  <sheetData>
    <row r="1" ht="13.5">
      <c r="A1" s="275" t="str">
        <f>'概要(データ)'!F8</f>
        <v>土 住 第   １１   号</v>
      </c>
    </row>
    <row r="2" ht="13.5">
      <c r="A2" t="str">
        <f>'概要(データ)'!E7</f>
        <v>○〇〇〇〇〇〇〇〇〇○工事</v>
      </c>
    </row>
    <row r="3" spans="1:9" ht="18.75" customHeight="1">
      <c r="A3" s="682" t="s">
        <v>310</v>
      </c>
      <c r="B3" s="683"/>
      <c r="C3" s="683"/>
      <c r="D3" s="683"/>
      <c r="E3" s="683"/>
      <c r="F3" s="683"/>
      <c r="G3" s="683"/>
      <c r="H3" s="683"/>
      <c r="I3" s="683"/>
    </row>
    <row r="4" spans="7:10" ht="13.5">
      <c r="G4" t="s">
        <v>464</v>
      </c>
      <c r="H4" t="str">
        <f>'概要(データ)'!E13</f>
        <v>〇〇〇〇〇</v>
      </c>
      <c r="J4" s="276" t="s">
        <v>311</v>
      </c>
    </row>
    <row r="5" spans="1:9" ht="13.5">
      <c r="A5" s="684"/>
      <c r="B5" s="685"/>
      <c r="C5" s="285" t="s">
        <v>301</v>
      </c>
      <c r="D5" s="277" t="s">
        <v>302</v>
      </c>
      <c r="E5" s="277" t="s">
        <v>305</v>
      </c>
      <c r="F5" s="277" t="s">
        <v>303</v>
      </c>
      <c r="G5" s="277" t="s">
        <v>328</v>
      </c>
      <c r="H5" s="277" t="s">
        <v>304</v>
      </c>
      <c r="I5" s="278" t="s">
        <v>307</v>
      </c>
    </row>
    <row r="6" spans="1:9" ht="27" customHeight="1">
      <c r="A6" s="292" t="s">
        <v>295</v>
      </c>
      <c r="B6" s="293" t="s">
        <v>296</v>
      </c>
      <c r="C6" s="294" t="s">
        <v>309</v>
      </c>
      <c r="D6" s="295" t="s">
        <v>297</v>
      </c>
      <c r="E6" s="296" t="s">
        <v>298</v>
      </c>
      <c r="F6" s="296" t="s">
        <v>306</v>
      </c>
      <c r="G6" s="295" t="s">
        <v>308</v>
      </c>
      <c r="H6" s="295" t="s">
        <v>300</v>
      </c>
      <c r="I6" s="297" t="s">
        <v>299</v>
      </c>
    </row>
    <row r="7" spans="1:9" ht="34.5" customHeight="1">
      <c r="A7" s="288"/>
      <c r="B7" s="289"/>
      <c r="C7" s="290"/>
      <c r="D7" s="291"/>
      <c r="E7" s="291"/>
      <c r="F7" s="291"/>
      <c r="G7" s="291"/>
      <c r="H7" s="291"/>
      <c r="I7" s="289"/>
    </row>
    <row r="8" spans="1:9" ht="34.5" customHeight="1">
      <c r="A8" s="279"/>
      <c r="B8" s="281"/>
      <c r="C8" s="286"/>
      <c r="D8" s="280"/>
      <c r="E8" s="280"/>
      <c r="F8" s="280"/>
      <c r="G8" s="280"/>
      <c r="H8" s="280"/>
      <c r="I8" s="281"/>
    </row>
    <row r="9" spans="1:9" ht="34.5" customHeight="1">
      <c r="A9" s="279"/>
      <c r="B9" s="281"/>
      <c r="C9" s="286"/>
      <c r="D9" s="280"/>
      <c r="E9" s="280"/>
      <c r="F9" s="280"/>
      <c r="G9" s="280"/>
      <c r="H9" s="280"/>
      <c r="I9" s="281"/>
    </row>
    <row r="10" spans="1:9" ht="34.5" customHeight="1">
      <c r="A10" s="279"/>
      <c r="B10" s="281"/>
      <c r="C10" s="286"/>
      <c r="D10" s="280"/>
      <c r="E10" s="280"/>
      <c r="F10" s="280"/>
      <c r="G10" s="280"/>
      <c r="H10" s="280"/>
      <c r="I10" s="281"/>
    </row>
    <row r="11" spans="1:9" ht="34.5" customHeight="1">
      <c r="A11" s="279"/>
      <c r="B11" s="281"/>
      <c r="C11" s="286"/>
      <c r="D11" s="280"/>
      <c r="E11" s="280"/>
      <c r="F11" s="280"/>
      <c r="G11" s="280"/>
      <c r="H11" s="280"/>
      <c r="I11" s="281"/>
    </row>
    <row r="12" spans="1:9" ht="34.5" customHeight="1">
      <c r="A12" s="279"/>
      <c r="B12" s="281"/>
      <c r="C12" s="286"/>
      <c r="D12" s="280"/>
      <c r="E12" s="280"/>
      <c r="F12" s="280"/>
      <c r="G12" s="280"/>
      <c r="H12" s="280"/>
      <c r="I12" s="281"/>
    </row>
    <row r="13" spans="1:9" ht="34.5" customHeight="1">
      <c r="A13" s="279"/>
      <c r="B13" s="281"/>
      <c r="C13" s="286"/>
      <c r="D13" s="280"/>
      <c r="E13" s="280"/>
      <c r="F13" s="280"/>
      <c r="G13" s="280"/>
      <c r="H13" s="280"/>
      <c r="I13" s="281"/>
    </row>
    <row r="14" spans="1:9" ht="34.5" customHeight="1">
      <c r="A14" s="279"/>
      <c r="B14" s="281"/>
      <c r="C14" s="286"/>
      <c r="D14" s="280"/>
      <c r="E14" s="280"/>
      <c r="F14" s="280"/>
      <c r="G14" s="280"/>
      <c r="H14" s="280"/>
      <c r="I14" s="281"/>
    </row>
    <row r="15" spans="1:9" ht="34.5" customHeight="1">
      <c r="A15" s="279"/>
      <c r="B15" s="281"/>
      <c r="C15" s="286"/>
      <c r="D15" s="280"/>
      <c r="E15" s="280"/>
      <c r="F15" s="280"/>
      <c r="G15" s="280"/>
      <c r="H15" s="280"/>
      <c r="I15" s="281"/>
    </row>
    <row r="16" spans="1:9" ht="34.5" customHeight="1">
      <c r="A16" s="279"/>
      <c r="B16" s="281"/>
      <c r="C16" s="286"/>
      <c r="D16" s="280"/>
      <c r="E16" s="280"/>
      <c r="F16" s="280"/>
      <c r="G16" s="280"/>
      <c r="H16" s="280"/>
      <c r="I16" s="281"/>
    </row>
    <row r="17" spans="1:9" ht="34.5" customHeight="1">
      <c r="A17" s="279"/>
      <c r="B17" s="281"/>
      <c r="C17" s="286"/>
      <c r="D17" s="280"/>
      <c r="E17" s="280"/>
      <c r="F17" s="280"/>
      <c r="G17" s="280"/>
      <c r="H17" s="280"/>
      <c r="I17" s="281"/>
    </row>
    <row r="18" spans="1:9" ht="34.5" customHeight="1">
      <c r="A18" s="279"/>
      <c r="B18" s="281"/>
      <c r="C18" s="286"/>
      <c r="D18" s="280"/>
      <c r="E18" s="280"/>
      <c r="F18" s="280"/>
      <c r="G18" s="280"/>
      <c r="H18" s="280"/>
      <c r="I18" s="281"/>
    </row>
    <row r="19" spans="1:9" ht="34.5" customHeight="1">
      <c r="A19" s="282"/>
      <c r="B19" s="284"/>
      <c r="C19" s="287"/>
      <c r="D19" s="283"/>
      <c r="E19" s="283"/>
      <c r="F19" s="283"/>
      <c r="G19" s="283"/>
      <c r="H19" s="283"/>
      <c r="I19" s="284"/>
    </row>
    <row r="20" ht="18" customHeight="1"/>
    <row r="21" ht="18" customHeight="1"/>
    <row r="22" ht="18" customHeight="1"/>
    <row r="23" ht="18" customHeight="1"/>
    <row r="24" ht="18" customHeight="1"/>
    <row r="25" ht="18" customHeight="1"/>
  </sheetData>
  <sheetProtection/>
  <mergeCells count="2">
    <mergeCell ref="A3:I3"/>
    <mergeCell ref="A5:B5"/>
  </mergeCells>
  <printOptions/>
  <pageMargins left="0.3" right="0.28" top="0.6692913385826772" bottom="0.48" header="0.52" footer="0.45"/>
  <pageSetup blackAndWhite="1" horizontalDpi="360" verticalDpi="36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J54"/>
  <sheetViews>
    <sheetView view="pageBreakPreview" zoomScale="60" zoomScalePageLayoutView="0" workbookViewId="0" topLeftCell="A1">
      <selection activeCell="M8" sqref="M8"/>
    </sheetView>
  </sheetViews>
  <sheetFormatPr defaultColWidth="8.796875" defaultRowHeight="14.25"/>
  <cols>
    <col min="10" max="10" width="17.09765625" style="0" customWidth="1"/>
  </cols>
  <sheetData>
    <row r="1" spans="1:10" ht="21">
      <c r="A1" s="373" t="s">
        <v>384</v>
      </c>
      <c r="B1" s="373"/>
      <c r="C1" s="373"/>
      <c r="D1" s="373"/>
      <c r="E1" s="373"/>
      <c r="F1" s="373"/>
      <c r="G1" s="373"/>
      <c r="H1" s="373"/>
      <c r="I1" s="373"/>
      <c r="J1" s="373"/>
    </row>
    <row r="2" spans="1:10" ht="15">
      <c r="A2" s="221"/>
      <c r="B2" s="221"/>
      <c r="C2" s="221"/>
      <c r="D2" s="221"/>
      <c r="E2" s="221"/>
      <c r="F2" s="221"/>
      <c r="G2" s="221"/>
      <c r="H2" s="221"/>
      <c r="I2" s="221"/>
      <c r="J2" s="221"/>
    </row>
    <row r="3" spans="1:10" ht="15">
      <c r="A3" s="267" t="s">
        <v>385</v>
      </c>
      <c r="B3" s="268"/>
      <c r="C3" s="268"/>
      <c r="D3" s="268"/>
      <c r="E3" s="259"/>
      <c r="F3" s="259"/>
      <c r="G3" s="259"/>
      <c r="H3" s="259"/>
      <c r="I3" s="259"/>
      <c r="J3" s="260"/>
    </row>
    <row r="4" spans="1:10" ht="15">
      <c r="A4" s="261"/>
      <c r="B4" s="257"/>
      <c r="C4" s="257"/>
      <c r="D4" s="257"/>
      <c r="E4" s="257"/>
      <c r="F4" s="257"/>
      <c r="G4" s="257"/>
      <c r="H4" s="257"/>
      <c r="I4" s="257"/>
      <c r="J4" s="262"/>
    </row>
    <row r="5" spans="1:10" ht="15">
      <c r="A5" s="261"/>
      <c r="B5" s="258" t="s">
        <v>386</v>
      </c>
      <c r="C5" s="258"/>
      <c r="D5" s="258"/>
      <c r="E5" s="258"/>
      <c r="F5" s="258"/>
      <c r="G5" s="258"/>
      <c r="H5" s="257"/>
      <c r="I5" s="350" t="s">
        <v>387</v>
      </c>
      <c r="J5" s="351"/>
    </row>
    <row r="6" spans="1:10" ht="15">
      <c r="A6" s="261"/>
      <c r="B6" s="258" t="s">
        <v>388</v>
      </c>
      <c r="C6" s="258"/>
      <c r="D6" s="258"/>
      <c r="E6" s="258"/>
      <c r="F6" s="258"/>
      <c r="G6" s="258"/>
      <c r="H6" s="257"/>
      <c r="I6" s="177"/>
      <c r="J6" s="351"/>
    </row>
    <row r="7" spans="1:10" ht="15">
      <c r="A7" s="261"/>
      <c r="B7" s="258" t="s">
        <v>371</v>
      </c>
      <c r="C7" s="258"/>
      <c r="D7" s="258"/>
      <c r="E7" s="258"/>
      <c r="F7" s="258"/>
      <c r="G7" s="258"/>
      <c r="H7" s="257"/>
      <c r="I7" s="350" t="s">
        <v>389</v>
      </c>
      <c r="J7" s="351"/>
    </row>
    <row r="8" spans="1:10" ht="15">
      <c r="A8" s="263"/>
      <c r="B8" s="264"/>
      <c r="C8" s="264"/>
      <c r="D8" s="264"/>
      <c r="E8" s="264"/>
      <c r="F8" s="264"/>
      <c r="G8" s="264"/>
      <c r="H8" s="265"/>
      <c r="I8" s="352"/>
      <c r="J8" s="353"/>
    </row>
    <row r="9" spans="1:10" ht="15">
      <c r="A9" s="267" t="s">
        <v>390</v>
      </c>
      <c r="B9" s="266"/>
      <c r="C9" s="266"/>
      <c r="D9" s="266"/>
      <c r="E9" s="266"/>
      <c r="F9" s="266"/>
      <c r="G9" s="266"/>
      <c r="H9" s="259"/>
      <c r="I9" s="354"/>
      <c r="J9" s="355"/>
    </row>
    <row r="10" spans="1:10" ht="15">
      <c r="A10" s="261"/>
      <c r="B10" s="258"/>
      <c r="C10" s="258"/>
      <c r="D10" s="258"/>
      <c r="E10" s="258"/>
      <c r="F10" s="258"/>
      <c r="G10" s="258"/>
      <c r="H10" s="257"/>
      <c r="I10" s="177"/>
      <c r="J10" s="351"/>
    </row>
    <row r="11" spans="1:10" ht="15">
      <c r="A11" s="261"/>
      <c r="B11" s="258" t="s">
        <v>454</v>
      </c>
      <c r="C11" s="258"/>
      <c r="D11" s="258"/>
      <c r="E11" s="258"/>
      <c r="F11" s="258"/>
      <c r="G11" s="258"/>
      <c r="H11" s="257"/>
      <c r="I11" s="177" t="s">
        <v>372</v>
      </c>
      <c r="J11" s="351"/>
    </row>
    <row r="12" spans="1:10" ht="15">
      <c r="A12" s="261"/>
      <c r="B12" s="258" t="s">
        <v>457</v>
      </c>
      <c r="C12" s="258"/>
      <c r="D12" s="258"/>
      <c r="E12" s="258"/>
      <c r="F12" s="258"/>
      <c r="G12" s="258"/>
      <c r="H12" s="257"/>
      <c r="I12" s="177" t="s">
        <v>456</v>
      </c>
      <c r="J12" s="351"/>
    </row>
    <row r="13" spans="1:10" ht="15">
      <c r="A13" s="261"/>
      <c r="B13" s="258" t="s">
        <v>455</v>
      </c>
      <c r="C13" s="258"/>
      <c r="D13" s="258"/>
      <c r="E13" s="258"/>
      <c r="F13" s="258"/>
      <c r="G13" s="258"/>
      <c r="H13" s="257"/>
      <c r="I13" s="369" t="s">
        <v>395</v>
      </c>
      <c r="J13" s="351"/>
    </row>
    <row r="14" spans="1:10" ht="15">
      <c r="A14" s="261"/>
      <c r="B14" s="258"/>
      <c r="C14" s="258"/>
      <c r="D14" s="258"/>
      <c r="E14" s="258"/>
      <c r="F14" s="258"/>
      <c r="G14" s="258"/>
      <c r="H14" s="257"/>
      <c r="I14" s="369"/>
      <c r="J14" s="351"/>
    </row>
    <row r="15" spans="1:10" ht="15">
      <c r="A15" s="263"/>
      <c r="B15" s="264" t="s">
        <v>463</v>
      </c>
      <c r="C15" s="264"/>
      <c r="D15" s="264"/>
      <c r="E15" s="264"/>
      <c r="F15" s="264"/>
      <c r="G15" s="264"/>
      <c r="H15" s="265"/>
      <c r="I15" s="356"/>
      <c r="J15" s="353"/>
    </row>
    <row r="16" spans="1:10" ht="15">
      <c r="A16" s="267" t="s">
        <v>391</v>
      </c>
      <c r="B16" s="266"/>
      <c r="C16" s="266"/>
      <c r="D16" s="266"/>
      <c r="E16" s="266"/>
      <c r="F16" s="266"/>
      <c r="G16" s="266"/>
      <c r="H16" s="259"/>
      <c r="I16" s="354"/>
      <c r="J16" s="355"/>
    </row>
    <row r="17" spans="1:10" ht="15">
      <c r="A17" s="261"/>
      <c r="B17" s="258"/>
      <c r="C17" s="258"/>
      <c r="D17" s="258"/>
      <c r="E17" s="258"/>
      <c r="F17" s="258"/>
      <c r="G17" s="258"/>
      <c r="H17" s="257"/>
      <c r="I17" s="177"/>
      <c r="J17" s="351"/>
    </row>
    <row r="18" spans="1:10" ht="15">
      <c r="A18" s="261"/>
      <c r="B18" s="258" t="s">
        <v>392</v>
      </c>
      <c r="C18" s="258"/>
      <c r="D18" s="258"/>
      <c r="E18" s="258"/>
      <c r="F18" s="258"/>
      <c r="G18" s="258"/>
      <c r="H18" s="257"/>
      <c r="I18" s="177" t="s">
        <v>456</v>
      </c>
      <c r="J18" s="351"/>
    </row>
    <row r="19" spans="1:10" ht="15">
      <c r="A19" s="261"/>
      <c r="B19" s="258"/>
      <c r="C19" s="258"/>
      <c r="D19" s="258"/>
      <c r="E19" s="258"/>
      <c r="F19" s="258"/>
      <c r="G19" s="258"/>
      <c r="H19" s="257"/>
      <c r="I19" s="177"/>
      <c r="J19" s="351"/>
    </row>
    <row r="20" spans="1:10" ht="15">
      <c r="A20" s="263"/>
      <c r="B20" s="264" t="s">
        <v>463</v>
      </c>
      <c r="C20" s="264"/>
      <c r="D20" s="264"/>
      <c r="E20" s="264"/>
      <c r="F20" s="264"/>
      <c r="G20" s="264"/>
      <c r="H20" s="265"/>
      <c r="I20" s="352"/>
      <c r="J20" s="353"/>
    </row>
    <row r="21" spans="1:10" ht="15">
      <c r="A21" s="267" t="s">
        <v>393</v>
      </c>
      <c r="B21" s="266"/>
      <c r="C21" s="266"/>
      <c r="D21" s="266"/>
      <c r="E21" s="266"/>
      <c r="F21" s="266"/>
      <c r="G21" s="266"/>
      <c r="H21" s="259"/>
      <c r="I21" s="354"/>
      <c r="J21" s="355"/>
    </row>
    <row r="22" spans="1:10" ht="15">
      <c r="A22" s="261"/>
      <c r="B22" s="258"/>
      <c r="C22" s="258"/>
      <c r="D22" s="258"/>
      <c r="E22" s="258"/>
      <c r="F22" s="258"/>
      <c r="G22" s="258"/>
      <c r="H22" s="257"/>
      <c r="I22" s="177"/>
      <c r="J22" s="351"/>
    </row>
    <row r="23" spans="1:10" ht="15">
      <c r="A23" s="261"/>
      <c r="B23" s="258" t="s">
        <v>394</v>
      </c>
      <c r="C23" s="258"/>
      <c r="D23" s="258"/>
      <c r="E23" s="258"/>
      <c r="F23" s="258"/>
      <c r="G23" s="258"/>
      <c r="H23" s="257"/>
      <c r="I23" s="369" t="s">
        <v>395</v>
      </c>
      <c r="J23" s="370"/>
    </row>
    <row r="24" spans="1:10" ht="15">
      <c r="A24" s="261"/>
      <c r="B24" s="258" t="s">
        <v>458</v>
      </c>
      <c r="C24" s="258"/>
      <c r="D24" s="258"/>
      <c r="E24" s="258"/>
      <c r="F24" s="258"/>
      <c r="G24" s="258"/>
      <c r="H24" s="257"/>
      <c r="I24" s="177" t="s">
        <v>456</v>
      </c>
      <c r="J24" s="351"/>
    </row>
    <row r="25" spans="1:10" ht="15">
      <c r="A25" s="261"/>
      <c r="B25" s="258" t="s">
        <v>396</v>
      </c>
      <c r="C25" s="258"/>
      <c r="D25" s="258"/>
      <c r="E25" s="258"/>
      <c r="F25" s="258"/>
      <c r="G25" s="258"/>
      <c r="H25" s="257"/>
      <c r="I25" s="369" t="s">
        <v>395</v>
      </c>
      <c r="J25" s="351"/>
    </row>
    <row r="26" spans="1:10" ht="15">
      <c r="A26" s="261"/>
      <c r="B26" s="258" t="s">
        <v>459</v>
      </c>
      <c r="C26" s="258"/>
      <c r="D26" s="258"/>
      <c r="E26" s="258"/>
      <c r="F26" s="258"/>
      <c r="G26" s="258"/>
      <c r="H26" s="257"/>
      <c r="I26" s="177" t="s">
        <v>456</v>
      </c>
      <c r="J26" s="351"/>
    </row>
    <row r="27" spans="1:10" ht="15">
      <c r="A27" s="261"/>
      <c r="B27" s="258" t="s">
        <v>397</v>
      </c>
      <c r="C27" s="258"/>
      <c r="D27" s="258"/>
      <c r="E27" s="258"/>
      <c r="F27" s="258"/>
      <c r="G27" s="258"/>
      <c r="H27" s="257"/>
      <c r="I27" s="177" t="s">
        <v>456</v>
      </c>
      <c r="J27" s="351"/>
    </row>
    <row r="28" spans="1:10" ht="15">
      <c r="A28" s="261"/>
      <c r="B28" s="258" t="s">
        <v>460</v>
      </c>
      <c r="C28" s="258"/>
      <c r="D28" s="258"/>
      <c r="E28" s="258"/>
      <c r="F28" s="258"/>
      <c r="G28" s="258"/>
      <c r="H28" s="257"/>
      <c r="I28" s="177" t="s">
        <v>456</v>
      </c>
      <c r="J28" s="351"/>
    </row>
    <row r="29" spans="1:10" ht="15">
      <c r="A29" s="261"/>
      <c r="B29" s="258" t="s">
        <v>461</v>
      </c>
      <c r="C29" s="258"/>
      <c r="D29" s="258"/>
      <c r="E29" s="258"/>
      <c r="F29" s="258"/>
      <c r="G29" s="258"/>
      <c r="H29" s="257"/>
      <c r="I29" s="177" t="s">
        <v>456</v>
      </c>
      <c r="J29" s="351"/>
    </row>
    <row r="30" spans="1:10" ht="15">
      <c r="A30" s="261"/>
      <c r="B30" s="258" t="s">
        <v>462</v>
      </c>
      <c r="C30" s="258"/>
      <c r="D30" s="258"/>
      <c r="E30" s="258"/>
      <c r="F30" s="258"/>
      <c r="G30" s="258"/>
      <c r="H30" s="257"/>
      <c r="I30" s="177" t="s">
        <v>456</v>
      </c>
      <c r="J30" s="351"/>
    </row>
    <row r="31" spans="1:10" ht="15">
      <c r="A31" s="261"/>
      <c r="B31" s="258"/>
      <c r="C31" s="258"/>
      <c r="D31" s="258"/>
      <c r="E31" s="258"/>
      <c r="F31" s="258"/>
      <c r="G31" s="258"/>
      <c r="H31" s="257"/>
      <c r="I31" s="177"/>
      <c r="J31" s="351"/>
    </row>
    <row r="32" spans="1:10" ht="15">
      <c r="A32" s="263"/>
      <c r="B32" s="264" t="s">
        <v>463</v>
      </c>
      <c r="C32" s="264"/>
      <c r="D32" s="264"/>
      <c r="E32" s="264"/>
      <c r="F32" s="264"/>
      <c r="G32" s="264"/>
      <c r="H32" s="265"/>
      <c r="I32" s="352"/>
      <c r="J32" s="353"/>
    </row>
    <row r="33" spans="1:10" ht="15">
      <c r="A33" s="267" t="s">
        <v>375</v>
      </c>
      <c r="B33" s="266"/>
      <c r="C33" s="266"/>
      <c r="D33" s="266"/>
      <c r="E33" s="266"/>
      <c r="F33" s="266"/>
      <c r="G33" s="266"/>
      <c r="H33" s="259"/>
      <c r="I33" s="354"/>
      <c r="J33" s="355"/>
    </row>
    <row r="34" spans="1:10" ht="15">
      <c r="A34" s="261"/>
      <c r="B34" s="258"/>
      <c r="C34" s="258"/>
      <c r="D34" s="258"/>
      <c r="E34" s="258"/>
      <c r="F34" s="258"/>
      <c r="G34" s="258"/>
      <c r="H34" s="257"/>
      <c r="I34" s="177"/>
      <c r="J34" s="351"/>
    </row>
    <row r="35" spans="1:10" ht="15">
      <c r="A35" s="261"/>
      <c r="B35" s="258" t="s">
        <v>398</v>
      </c>
      <c r="C35" s="258"/>
      <c r="D35" s="258"/>
      <c r="E35" s="258"/>
      <c r="F35" s="258"/>
      <c r="G35" s="258"/>
      <c r="H35" s="257"/>
      <c r="I35" s="177" t="s">
        <v>456</v>
      </c>
      <c r="J35" s="351"/>
    </row>
    <row r="36" spans="1:10" ht="15">
      <c r="A36" s="261"/>
      <c r="B36" s="258" t="s">
        <v>374</v>
      </c>
      <c r="C36" s="258"/>
      <c r="D36" s="258"/>
      <c r="E36" s="258"/>
      <c r="F36" s="258"/>
      <c r="G36" s="258"/>
      <c r="H36" s="257"/>
      <c r="I36" s="177"/>
      <c r="J36" s="351"/>
    </row>
    <row r="37" spans="1:10" ht="15">
      <c r="A37" s="261"/>
      <c r="B37" s="258" t="s">
        <v>399</v>
      </c>
      <c r="C37" s="258"/>
      <c r="D37" s="258"/>
      <c r="E37" s="258"/>
      <c r="F37" s="258"/>
      <c r="G37" s="258"/>
      <c r="H37" s="257"/>
      <c r="I37" s="177"/>
      <c r="J37" s="351"/>
    </row>
    <row r="38" spans="1:10" ht="15">
      <c r="A38" s="261"/>
      <c r="B38" s="258" t="s">
        <v>373</v>
      </c>
      <c r="C38" s="258"/>
      <c r="D38" s="258"/>
      <c r="E38" s="258"/>
      <c r="F38" s="258"/>
      <c r="G38" s="258"/>
      <c r="H38" s="257"/>
      <c r="I38" s="177" t="s">
        <v>372</v>
      </c>
      <c r="J38" s="351"/>
    </row>
    <row r="39" spans="1:10" ht="15">
      <c r="A39" s="261"/>
      <c r="B39" s="258" t="s">
        <v>400</v>
      </c>
      <c r="C39" s="258"/>
      <c r="D39" s="258"/>
      <c r="E39" s="258"/>
      <c r="F39" s="258"/>
      <c r="G39" s="258"/>
      <c r="H39" s="257"/>
      <c r="I39" s="177" t="s">
        <v>456</v>
      </c>
      <c r="J39" s="351"/>
    </row>
    <row r="40" spans="1:10" ht="15">
      <c r="A40" s="261"/>
      <c r="B40" s="258" t="s">
        <v>401</v>
      </c>
      <c r="C40" s="258"/>
      <c r="D40" s="258"/>
      <c r="E40" s="258"/>
      <c r="F40" s="258"/>
      <c r="G40" s="258"/>
      <c r="H40" s="257"/>
      <c r="I40" s="177"/>
      <c r="J40" s="351"/>
    </row>
    <row r="41" spans="1:10" ht="15">
      <c r="A41" s="261"/>
      <c r="B41" s="258"/>
      <c r="C41" s="258"/>
      <c r="D41" s="258"/>
      <c r="E41" s="258"/>
      <c r="F41" s="258"/>
      <c r="G41" s="258"/>
      <c r="H41" s="257"/>
      <c r="I41" s="177"/>
      <c r="J41" s="351"/>
    </row>
    <row r="42" spans="1:10" ht="15">
      <c r="A42" s="263"/>
      <c r="B42" s="264" t="s">
        <v>463</v>
      </c>
      <c r="C42" s="264"/>
      <c r="D42" s="264"/>
      <c r="E42" s="264"/>
      <c r="F42" s="264"/>
      <c r="G42" s="264"/>
      <c r="H42" s="265"/>
      <c r="I42" s="352"/>
      <c r="J42" s="353"/>
    </row>
    <row r="43" spans="1:10" ht="15">
      <c r="A43" s="267" t="s">
        <v>402</v>
      </c>
      <c r="B43" s="266"/>
      <c r="C43" s="266"/>
      <c r="D43" s="266"/>
      <c r="E43" s="266"/>
      <c r="F43" s="266"/>
      <c r="G43" s="266"/>
      <c r="H43" s="259"/>
      <c r="I43" s="354"/>
      <c r="J43" s="355"/>
    </row>
    <row r="44" spans="1:10" ht="15">
      <c r="A44" s="261"/>
      <c r="B44" s="258"/>
      <c r="C44" s="258"/>
      <c r="D44" s="258"/>
      <c r="E44" s="258"/>
      <c r="F44" s="258"/>
      <c r="G44" s="258"/>
      <c r="H44" s="257"/>
      <c r="I44" s="177"/>
      <c r="J44" s="351"/>
    </row>
    <row r="45" spans="1:10" ht="15">
      <c r="A45" s="261"/>
      <c r="B45" s="258" t="s">
        <v>403</v>
      </c>
      <c r="C45" s="258"/>
      <c r="D45" s="258"/>
      <c r="E45" s="258"/>
      <c r="F45" s="258"/>
      <c r="G45" s="258"/>
      <c r="H45" s="257"/>
      <c r="I45" s="350" t="s">
        <v>389</v>
      </c>
      <c r="J45" s="351"/>
    </row>
    <row r="46" spans="1:10" ht="15">
      <c r="A46" s="261"/>
      <c r="B46" s="257" t="s">
        <v>404</v>
      </c>
      <c r="C46" s="257"/>
      <c r="D46" s="257"/>
      <c r="E46" s="257"/>
      <c r="F46" s="257"/>
      <c r="G46" s="257"/>
      <c r="H46" s="257"/>
      <c r="I46" s="350" t="s">
        <v>389</v>
      </c>
      <c r="J46" s="351"/>
    </row>
    <row r="47" spans="1:10" ht="15">
      <c r="A47" s="261"/>
      <c r="B47" s="257" t="s">
        <v>405</v>
      </c>
      <c r="C47" s="257"/>
      <c r="D47" s="257"/>
      <c r="E47" s="257"/>
      <c r="F47" s="257"/>
      <c r="G47" s="257"/>
      <c r="H47" s="257"/>
      <c r="I47" s="350" t="s">
        <v>406</v>
      </c>
      <c r="J47" s="351"/>
    </row>
    <row r="48" spans="1:10" ht="15">
      <c r="A48" s="263"/>
      <c r="B48" s="265"/>
      <c r="C48" s="265"/>
      <c r="D48" s="265"/>
      <c r="E48" s="265"/>
      <c r="F48" s="265"/>
      <c r="G48" s="265"/>
      <c r="H48" s="265"/>
      <c r="I48" s="352"/>
      <c r="J48" s="353"/>
    </row>
    <row r="49" spans="1:10" ht="15">
      <c r="A49" s="267" t="s">
        <v>407</v>
      </c>
      <c r="B49" s="259"/>
      <c r="C49" s="259"/>
      <c r="D49" s="259"/>
      <c r="E49" s="259"/>
      <c r="F49" s="259"/>
      <c r="G49" s="259"/>
      <c r="H49" s="259"/>
      <c r="I49" s="354"/>
      <c r="J49" s="355"/>
    </row>
    <row r="50" spans="1:10" ht="15">
      <c r="A50" s="261"/>
      <c r="B50" s="257"/>
      <c r="C50" s="257"/>
      <c r="D50" s="257"/>
      <c r="E50" s="257"/>
      <c r="F50" s="257"/>
      <c r="G50" s="257"/>
      <c r="H50" s="257"/>
      <c r="I50" s="177"/>
      <c r="J50" s="351"/>
    </row>
    <row r="51" spans="1:10" ht="15">
      <c r="A51" s="261"/>
      <c r="B51" s="257" t="s">
        <v>408</v>
      </c>
      <c r="C51" s="257"/>
      <c r="D51" s="257"/>
      <c r="E51" s="257"/>
      <c r="F51" s="257"/>
      <c r="G51" s="257"/>
      <c r="H51" s="257"/>
      <c r="I51" s="177" t="s">
        <v>372</v>
      </c>
      <c r="J51" s="351"/>
    </row>
    <row r="52" spans="1:10" ht="15">
      <c r="A52" s="263"/>
      <c r="B52" s="265"/>
      <c r="C52" s="265"/>
      <c r="D52" s="265"/>
      <c r="E52" s="265"/>
      <c r="F52" s="265"/>
      <c r="G52" s="265"/>
      <c r="H52" s="265"/>
      <c r="I52" s="352"/>
      <c r="J52" s="353"/>
    </row>
    <row r="53" spans="1:10" ht="18.75" customHeight="1">
      <c r="A53" s="172" t="s">
        <v>409</v>
      </c>
      <c r="B53" s="340"/>
      <c r="C53" s="340"/>
      <c r="D53" s="340"/>
      <c r="E53" s="340"/>
      <c r="F53" s="340"/>
      <c r="G53" s="340"/>
      <c r="H53" s="340"/>
      <c r="I53" s="340"/>
      <c r="J53" s="340"/>
    </row>
    <row r="54" spans="1:10" ht="18.75">
      <c r="A54" s="374"/>
      <c r="B54" s="374"/>
      <c r="C54" s="374"/>
      <c r="D54" s="374"/>
      <c r="E54" s="374"/>
      <c r="F54" s="374"/>
      <c r="G54" s="374"/>
      <c r="H54" s="374"/>
      <c r="I54" s="374"/>
      <c r="J54" s="374"/>
    </row>
  </sheetData>
  <sheetProtection/>
  <mergeCells count="2">
    <mergeCell ref="A1:J1"/>
    <mergeCell ref="A54:J54"/>
  </mergeCells>
  <printOptions/>
  <pageMargins left="0.1968503937007874" right="0.1968503937007874" top="0.7874015748031497" bottom="0.3937007874015748" header="0.5118110236220472" footer="0.5118110236220472"/>
  <pageSetup horizontalDpi="360" verticalDpi="36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92D050"/>
  </sheetPr>
  <dimension ref="A1:I20"/>
  <sheetViews>
    <sheetView view="pageBreakPreview" zoomScale="60" zoomScalePageLayoutView="0" workbookViewId="0" topLeftCell="A1">
      <selection activeCell="C50" sqref="C50"/>
    </sheetView>
  </sheetViews>
  <sheetFormatPr defaultColWidth="8.796875" defaultRowHeight="14.25"/>
  <cols>
    <col min="1" max="1" width="7.59765625" style="0" customWidth="1"/>
    <col min="2" max="2" width="23.59765625" style="0" customWidth="1"/>
    <col min="3" max="3" width="19.59765625" style="0" customWidth="1"/>
    <col min="4" max="4" width="20.59765625" style="0" customWidth="1"/>
    <col min="5" max="9" width="12.59765625" style="0" customWidth="1"/>
  </cols>
  <sheetData>
    <row r="1" spans="1:5" ht="24" customHeight="1">
      <c r="A1" s="689" t="str">
        <f>'概要(データ)'!E7</f>
        <v>○〇〇〇〇〇〇〇〇〇○工事</v>
      </c>
      <c r="B1" s="689"/>
      <c r="C1" s="689"/>
      <c r="D1" s="172" t="s">
        <v>312</v>
      </c>
      <c r="E1" s="274"/>
    </row>
    <row r="3" spans="1:9" ht="15" customHeight="1">
      <c r="A3" s="686" t="s">
        <v>313</v>
      </c>
      <c r="B3" s="686" t="s">
        <v>314</v>
      </c>
      <c r="C3" s="686" t="s">
        <v>315</v>
      </c>
      <c r="D3" s="92" t="s">
        <v>316</v>
      </c>
      <c r="E3" s="686" t="s">
        <v>318</v>
      </c>
      <c r="F3" s="686" t="s">
        <v>319</v>
      </c>
      <c r="G3" s="686" t="s">
        <v>320</v>
      </c>
      <c r="H3" s="688" t="s">
        <v>322</v>
      </c>
      <c r="I3" s="686" t="s">
        <v>321</v>
      </c>
    </row>
    <row r="4" spans="1:9" ht="15" customHeight="1">
      <c r="A4" s="687"/>
      <c r="B4" s="687"/>
      <c r="C4" s="687"/>
      <c r="D4" s="92" t="s">
        <v>317</v>
      </c>
      <c r="E4" s="687"/>
      <c r="F4" s="687"/>
      <c r="G4" s="687"/>
      <c r="H4" s="687"/>
      <c r="I4" s="687"/>
    </row>
    <row r="5" spans="1:9" ht="30" customHeight="1">
      <c r="A5" s="301"/>
      <c r="B5" s="298"/>
      <c r="C5" s="298"/>
      <c r="D5" s="298"/>
      <c r="E5" s="298"/>
      <c r="F5" s="298"/>
      <c r="G5" s="298"/>
      <c r="H5" s="298"/>
      <c r="I5" s="298"/>
    </row>
    <row r="6" spans="1:9" ht="30" customHeight="1">
      <c r="A6" s="302"/>
      <c r="B6" s="299"/>
      <c r="C6" s="299"/>
      <c r="D6" s="299"/>
      <c r="E6" s="299"/>
      <c r="F6" s="299"/>
      <c r="G6" s="299"/>
      <c r="H6" s="299"/>
      <c r="I6" s="299"/>
    </row>
    <row r="7" spans="1:9" ht="30" customHeight="1">
      <c r="A7" s="302"/>
      <c r="B7" s="299"/>
      <c r="C7" s="299"/>
      <c r="D7" s="299"/>
      <c r="E7" s="299"/>
      <c r="F7" s="299"/>
      <c r="G7" s="299"/>
      <c r="H7" s="299"/>
      <c r="I7" s="299"/>
    </row>
    <row r="8" spans="1:9" ht="30" customHeight="1">
      <c r="A8" s="302"/>
      <c r="B8" s="299"/>
      <c r="C8" s="299"/>
      <c r="D8" s="299"/>
      <c r="E8" s="299"/>
      <c r="F8" s="299"/>
      <c r="G8" s="299"/>
      <c r="H8" s="299"/>
      <c r="I8" s="299"/>
    </row>
    <row r="9" spans="1:9" ht="30" customHeight="1">
      <c r="A9" s="302"/>
      <c r="B9" s="299"/>
      <c r="C9" s="299"/>
      <c r="D9" s="299"/>
      <c r="E9" s="299"/>
      <c r="F9" s="299"/>
      <c r="G9" s="299"/>
      <c r="H9" s="299"/>
      <c r="I9" s="299"/>
    </row>
    <row r="10" spans="1:9" ht="30" customHeight="1">
      <c r="A10" s="302"/>
      <c r="B10" s="299"/>
      <c r="C10" s="299"/>
      <c r="D10" s="299"/>
      <c r="E10" s="299"/>
      <c r="F10" s="299"/>
      <c r="G10" s="299"/>
      <c r="H10" s="299"/>
      <c r="I10" s="299"/>
    </row>
    <row r="11" spans="1:9" ht="30" customHeight="1">
      <c r="A11" s="302"/>
      <c r="B11" s="299"/>
      <c r="C11" s="299"/>
      <c r="D11" s="299"/>
      <c r="E11" s="299"/>
      <c r="F11" s="299"/>
      <c r="G11" s="299"/>
      <c r="H11" s="299"/>
      <c r="I11" s="299"/>
    </row>
    <row r="12" spans="1:9" ht="30" customHeight="1">
      <c r="A12" s="302"/>
      <c r="B12" s="299"/>
      <c r="C12" s="299"/>
      <c r="D12" s="299"/>
      <c r="E12" s="299"/>
      <c r="F12" s="299"/>
      <c r="G12" s="299"/>
      <c r="H12" s="299"/>
      <c r="I12" s="299"/>
    </row>
    <row r="13" spans="1:9" ht="30" customHeight="1">
      <c r="A13" s="302"/>
      <c r="B13" s="299"/>
      <c r="C13" s="299"/>
      <c r="D13" s="299"/>
      <c r="E13" s="299"/>
      <c r="F13" s="299"/>
      <c r="G13" s="299"/>
      <c r="H13" s="299"/>
      <c r="I13" s="299"/>
    </row>
    <row r="14" spans="1:9" ht="30" customHeight="1">
      <c r="A14" s="302"/>
      <c r="B14" s="299"/>
      <c r="C14" s="299"/>
      <c r="D14" s="299"/>
      <c r="E14" s="299"/>
      <c r="F14" s="299"/>
      <c r="G14" s="299"/>
      <c r="H14" s="299"/>
      <c r="I14" s="299"/>
    </row>
    <row r="15" spans="1:9" ht="30" customHeight="1">
      <c r="A15" s="302"/>
      <c r="B15" s="299"/>
      <c r="C15" s="299"/>
      <c r="D15" s="299"/>
      <c r="E15" s="299"/>
      <c r="F15" s="299"/>
      <c r="G15" s="299"/>
      <c r="H15" s="299"/>
      <c r="I15" s="299"/>
    </row>
    <row r="16" spans="1:9" ht="30" customHeight="1">
      <c r="A16" s="302"/>
      <c r="B16" s="299"/>
      <c r="C16" s="299"/>
      <c r="D16" s="299"/>
      <c r="E16" s="299"/>
      <c r="F16" s="299"/>
      <c r="G16" s="299"/>
      <c r="H16" s="299"/>
      <c r="I16" s="299"/>
    </row>
    <row r="17" spans="1:9" ht="30" customHeight="1">
      <c r="A17" s="302"/>
      <c r="B17" s="299"/>
      <c r="C17" s="299"/>
      <c r="D17" s="299"/>
      <c r="E17" s="299"/>
      <c r="F17" s="299"/>
      <c r="G17" s="299"/>
      <c r="H17" s="299"/>
      <c r="I17" s="299"/>
    </row>
    <row r="18" spans="1:9" ht="30" customHeight="1">
      <c r="A18" s="302"/>
      <c r="B18" s="299"/>
      <c r="C18" s="299"/>
      <c r="D18" s="299"/>
      <c r="E18" s="299"/>
      <c r="F18" s="299"/>
      <c r="G18" s="299"/>
      <c r="H18" s="299"/>
      <c r="I18" s="299"/>
    </row>
    <row r="19" spans="1:9" ht="30" customHeight="1">
      <c r="A19" s="302"/>
      <c r="B19" s="299"/>
      <c r="C19" s="299"/>
      <c r="D19" s="299"/>
      <c r="E19" s="299"/>
      <c r="F19" s="299"/>
      <c r="G19" s="299"/>
      <c r="H19" s="299"/>
      <c r="I19" s="299"/>
    </row>
    <row r="20" spans="1:9" ht="30" customHeight="1">
      <c r="A20" s="303"/>
      <c r="B20" s="300"/>
      <c r="C20" s="300"/>
      <c r="D20" s="300"/>
      <c r="E20" s="300"/>
      <c r="F20" s="300"/>
      <c r="G20" s="300"/>
      <c r="H20" s="300"/>
      <c r="I20" s="300"/>
    </row>
    <row r="21" ht="19.5" customHeight="1"/>
  </sheetData>
  <sheetProtection/>
  <mergeCells count="9">
    <mergeCell ref="I3:I4"/>
    <mergeCell ref="E3:E4"/>
    <mergeCell ref="F3:F4"/>
    <mergeCell ref="G3:G4"/>
    <mergeCell ref="H3:H4"/>
    <mergeCell ref="A1:C1"/>
    <mergeCell ref="A3:A4"/>
    <mergeCell ref="B3:B4"/>
    <mergeCell ref="C3:C4"/>
  </mergeCells>
  <printOptions/>
  <pageMargins left="0.5905511811023623" right="0.3937007874015748" top="0.5905511811023623" bottom="0.5905511811023623" header="0.5118110236220472" footer="0.5118110236220472"/>
  <pageSetup blackAndWhite="1" horizontalDpi="360" verticalDpi="360" orientation="landscape" paperSize="9" r:id="rId1"/>
</worksheet>
</file>

<file path=xl/worksheets/sheet3.xml><?xml version="1.0" encoding="utf-8"?>
<worksheet xmlns="http://schemas.openxmlformats.org/spreadsheetml/2006/main" xmlns:r="http://schemas.openxmlformats.org/officeDocument/2006/relationships">
  <sheetPr>
    <tabColor rgb="FF92D050"/>
  </sheetPr>
  <dimension ref="A2:S57"/>
  <sheetViews>
    <sheetView zoomScalePageLayoutView="0" workbookViewId="0" topLeftCell="B1">
      <selection activeCell="C14" sqref="C14"/>
    </sheetView>
  </sheetViews>
  <sheetFormatPr defaultColWidth="8.796875" defaultRowHeight="14.25"/>
  <cols>
    <col min="1" max="1" width="12.8984375" style="5" hidden="1" customWidth="1"/>
    <col min="2" max="2" width="4.59765625" style="5" customWidth="1"/>
    <col min="3" max="3" width="14.59765625" style="6" customWidth="1"/>
    <col min="4" max="4" width="16" style="5" customWidth="1"/>
    <col min="5" max="5" width="31.09765625" style="5" customWidth="1"/>
    <col min="6" max="6" width="32.59765625" style="5" customWidth="1"/>
    <col min="7" max="7" width="16" style="5" customWidth="1"/>
    <col min="8" max="8" width="8.09765625" style="5" customWidth="1"/>
    <col min="9" max="9" width="7.09765625" style="5" customWidth="1"/>
    <col min="10" max="10" width="4.59765625" style="5" customWidth="1"/>
    <col min="11" max="11" width="18.09765625" style="5" customWidth="1"/>
    <col min="12" max="12" width="16.3984375" style="5" customWidth="1"/>
    <col min="13" max="13" width="17" style="5" customWidth="1"/>
    <col min="14" max="14" width="13.8984375" style="5" customWidth="1"/>
    <col min="15" max="15" width="13" style="5" customWidth="1"/>
    <col min="16" max="16" width="12.5" style="5" customWidth="1"/>
    <col min="17" max="17" width="6.5" style="5" customWidth="1"/>
    <col min="18" max="18" width="2.59765625" style="5" customWidth="1"/>
    <col min="19" max="19" width="12.5" style="5" customWidth="1"/>
    <col min="20" max="20" width="4.59765625" style="5" customWidth="1"/>
    <col min="21" max="16384" width="9" style="5" customWidth="1"/>
  </cols>
  <sheetData>
    <row r="1" ht="15.75" customHeight="1"/>
    <row r="2" spans="6:19" ht="15.75" customHeight="1">
      <c r="F2" s="7"/>
      <c r="Q2" s="8"/>
      <c r="R2" s="8"/>
      <c r="S2" s="8"/>
    </row>
    <row r="3" spans="17:19" ht="15.75" customHeight="1">
      <c r="Q3" s="8" t="b">
        <v>0</v>
      </c>
      <c r="R3" s="8"/>
      <c r="S3" s="8"/>
    </row>
    <row r="4" spans="2:19" ht="15.75" customHeight="1">
      <c r="B4" s="9"/>
      <c r="C4" s="10"/>
      <c r="D4" s="9"/>
      <c r="E4" s="9"/>
      <c r="F4" s="9"/>
      <c r="Q4" s="8" t="b">
        <v>1</v>
      </c>
      <c r="R4" s="8"/>
      <c r="S4" s="8"/>
    </row>
    <row r="5" spans="2:19" ht="15.75" customHeight="1">
      <c r="B5" s="9"/>
      <c r="C5" s="10"/>
      <c r="D5" s="9"/>
      <c r="E5" s="9"/>
      <c r="F5" s="11">
        <f ca="1">NOW()</f>
        <v>42088.54456701389</v>
      </c>
      <c r="Q5" s="8" t="b">
        <v>0</v>
      </c>
      <c r="R5" s="8"/>
      <c r="S5" s="8"/>
    </row>
    <row r="6" spans="2:19" ht="15.75" customHeight="1">
      <c r="B6" s="9"/>
      <c r="C6" s="19"/>
      <c r="D6" s="219" t="s">
        <v>273</v>
      </c>
      <c r="E6" s="20" t="s">
        <v>272</v>
      </c>
      <c r="F6" s="22" t="s">
        <v>285</v>
      </c>
      <c r="Q6" s="8"/>
      <c r="R6" s="8"/>
      <c r="S6" s="8"/>
    </row>
    <row r="7" spans="2:19" ht="15.75" customHeight="1">
      <c r="B7" s="9"/>
      <c r="C7" s="16"/>
      <c r="D7" s="12" t="s">
        <v>17</v>
      </c>
      <c r="E7" s="36" t="s">
        <v>284</v>
      </c>
      <c r="F7" s="37"/>
      <c r="Q7" s="8" t="b">
        <v>0</v>
      </c>
      <c r="R7" s="8"/>
      <c r="S7" s="8"/>
    </row>
    <row r="8" spans="2:19" ht="15.75" customHeight="1">
      <c r="B8" s="9"/>
      <c r="C8" s="31"/>
      <c r="D8" s="12" t="s">
        <v>16</v>
      </c>
      <c r="E8" s="14">
        <v>11</v>
      </c>
      <c r="F8" s="13" t="str">
        <f>"土 住"&amp;" 第   "&amp;WIDECHAR(E8)&amp;"   号"</f>
        <v>土 住 第   １１   号</v>
      </c>
      <c r="Q8" s="8" t="b">
        <v>0</v>
      </c>
      <c r="R8" s="8"/>
      <c r="S8" s="8"/>
    </row>
    <row r="9" spans="2:19" ht="15.75" customHeight="1">
      <c r="B9" s="9"/>
      <c r="C9" s="17"/>
      <c r="D9" s="12" t="s">
        <v>9</v>
      </c>
      <c r="E9" s="21" t="s">
        <v>67</v>
      </c>
      <c r="F9" s="13" t="str">
        <f>"土浦市　"&amp;IF(Q3=TRUE,"大字","")&amp;E9&amp;"　地内"</f>
        <v>土浦市　神立中央二丁目　地内</v>
      </c>
      <c r="Q9" s="8" t="b">
        <v>0</v>
      </c>
      <c r="R9" s="8"/>
      <c r="S9" s="8"/>
    </row>
    <row r="10" spans="3:19" ht="15.75" customHeight="1">
      <c r="C10" s="23"/>
      <c r="D10" s="12" t="s">
        <v>18</v>
      </c>
      <c r="E10" s="174" t="s">
        <v>286</v>
      </c>
      <c r="F10" s="269"/>
      <c r="Q10" s="8" t="b">
        <v>0</v>
      </c>
      <c r="R10" s="8"/>
      <c r="S10" s="8"/>
    </row>
    <row r="11" spans="3:19" ht="15.75" customHeight="1">
      <c r="C11" s="24"/>
      <c r="D11" s="12" t="s">
        <v>19</v>
      </c>
      <c r="E11" s="174" t="s">
        <v>287</v>
      </c>
      <c r="F11" s="270"/>
      <c r="Q11" s="8" t="b">
        <v>0</v>
      </c>
      <c r="R11" s="8"/>
      <c r="S11" s="8"/>
    </row>
    <row r="12" spans="3:19" ht="15.75" customHeight="1">
      <c r="C12" s="24"/>
      <c r="D12" s="12" t="s">
        <v>3</v>
      </c>
      <c r="E12" s="174" t="s">
        <v>288</v>
      </c>
      <c r="F12" s="270"/>
      <c r="Q12" s="8"/>
      <c r="R12" s="8"/>
      <c r="S12" s="8"/>
    </row>
    <row r="13" spans="3:6" ht="15.75" customHeight="1">
      <c r="C13" s="24"/>
      <c r="D13" s="12" t="s">
        <v>14</v>
      </c>
      <c r="E13" s="174" t="s">
        <v>288</v>
      </c>
      <c r="F13" s="271"/>
    </row>
    <row r="14" spans="3:18" ht="15.75" customHeight="1">
      <c r="C14" s="32"/>
      <c r="D14" s="12" t="s">
        <v>10</v>
      </c>
      <c r="E14" s="15">
        <v>100</v>
      </c>
      <c r="F14" s="13" t="str">
        <f>(E14)&amp;"日間"</f>
        <v>100日間</v>
      </c>
      <c r="Q14" s="18" t="s">
        <v>49</v>
      </c>
      <c r="R14" s="5">
        <v>12</v>
      </c>
    </row>
    <row r="15" spans="3:18" ht="15.75" customHeight="1">
      <c r="C15" s="34"/>
      <c r="D15" s="12" t="s">
        <v>26</v>
      </c>
      <c r="E15" s="338" t="s">
        <v>376</v>
      </c>
      <c r="F15" s="13" t="str">
        <f>E15&amp;" "&amp;WIDECHAR($R$16)&amp;"月"&amp;"　"&amp;WIDECHAR($R$29)&amp;"日"</f>
        <v>平成 ２４年 １２月　１２日</v>
      </c>
      <c r="Q15" s="18" t="s">
        <v>50</v>
      </c>
      <c r="R15" s="5">
        <v>12</v>
      </c>
    </row>
    <row r="16" spans="3:18" ht="15" customHeight="1">
      <c r="C16" s="34"/>
      <c r="D16" s="39" t="s">
        <v>274</v>
      </c>
      <c r="E16" s="338" t="s">
        <v>376</v>
      </c>
      <c r="F16" s="13" t="str">
        <f>"自　"&amp;E16&amp;" "&amp;WIDECHAR(R14)&amp;"月"&amp;" "&amp;WIDECHAR(R27)&amp;"日"</f>
        <v>自　平成 ２４年 １２月 １３日</v>
      </c>
      <c r="Q16" s="18" t="s">
        <v>51</v>
      </c>
      <c r="R16" s="5">
        <v>12</v>
      </c>
    </row>
    <row r="17" spans="3:18" ht="15" customHeight="1">
      <c r="C17" s="33"/>
      <c r="D17" s="39" t="s">
        <v>275</v>
      </c>
      <c r="E17" s="338" t="s">
        <v>376</v>
      </c>
      <c r="F17" s="13" t="str">
        <f>"至　"&amp;E17&amp;" "&amp;WIDECHAR(R15)&amp;"月"&amp;" "&amp;WIDECHAR(R28)&amp;"日"</f>
        <v>至　平成 ２４年 １２月 ２０日</v>
      </c>
      <c r="Q17" s="18" t="s">
        <v>52</v>
      </c>
      <c r="R17" s="5">
        <v>12</v>
      </c>
    </row>
    <row r="18" spans="3:18" ht="15" customHeight="1">
      <c r="C18" s="25"/>
      <c r="D18" s="12" t="s">
        <v>23</v>
      </c>
      <c r="E18" s="28">
        <v>100000000</v>
      </c>
      <c r="F18" s="272"/>
      <c r="Q18" s="18" t="s">
        <v>53</v>
      </c>
      <c r="R18" s="5">
        <v>12</v>
      </c>
    </row>
    <row r="19" spans="3:17" ht="15" customHeight="1">
      <c r="C19" s="25"/>
      <c r="D19" s="12" t="s">
        <v>24</v>
      </c>
      <c r="E19" s="29">
        <f>E20*0.05</f>
        <v>4761904.761904762</v>
      </c>
      <c r="F19" s="272"/>
      <c r="Q19" s="18" t="s">
        <v>54</v>
      </c>
    </row>
    <row r="20" spans="3:17" ht="15" customHeight="1">
      <c r="C20" s="27"/>
      <c r="D20" s="12" t="s">
        <v>25</v>
      </c>
      <c r="E20" s="29">
        <f>E18/1.05</f>
        <v>95238095.23809524</v>
      </c>
      <c r="F20" s="272"/>
      <c r="Q20" s="18" t="s">
        <v>55</v>
      </c>
    </row>
    <row r="21" spans="1:17" ht="15" customHeight="1">
      <c r="A21" s="26"/>
      <c r="C21" s="32"/>
      <c r="D21" s="339" t="s">
        <v>410</v>
      </c>
      <c r="E21" s="338" t="s">
        <v>377</v>
      </c>
      <c r="F21" s="13" t="str">
        <f>$E$21&amp;"　 "&amp;WIDECHAR($R$17)&amp;"月"&amp;"　 "&amp;WIDECHAR($R$30)&amp;"日"</f>
        <v>　平成  ２４年　 １２月　 ２１日</v>
      </c>
      <c r="Q21" s="18" t="s">
        <v>56</v>
      </c>
    </row>
    <row r="22" spans="1:17" ht="15" customHeight="1">
      <c r="A22" s="30"/>
      <c r="C22" s="33"/>
      <c r="D22" s="339" t="s">
        <v>411</v>
      </c>
      <c r="E22" s="338" t="s">
        <v>376</v>
      </c>
      <c r="F22" s="38" t="str">
        <f>$E$22&amp;"　"&amp;WIDECHAR($R$18)&amp;"月"&amp;"　"&amp;WIDECHAR($R$31)&amp;"日"</f>
        <v>平成 ２４年　１２月　２０日</v>
      </c>
      <c r="Q22" s="18" t="s">
        <v>57</v>
      </c>
    </row>
    <row r="23" spans="3:17" ht="15" customHeight="1">
      <c r="C23" s="5"/>
      <c r="Q23" s="5" t="s">
        <v>20</v>
      </c>
    </row>
    <row r="24" spans="3:17" ht="15" customHeight="1">
      <c r="C24" s="5"/>
      <c r="G24" s="26"/>
      <c r="Q24" s="5" t="s">
        <v>21</v>
      </c>
    </row>
    <row r="25" spans="3:17" ht="15" customHeight="1">
      <c r="C25" s="5"/>
      <c r="Q25" s="5" t="s">
        <v>22</v>
      </c>
    </row>
    <row r="26" ht="15" customHeight="1">
      <c r="C26" s="5"/>
    </row>
    <row r="27" spans="3:18" ht="15" customHeight="1">
      <c r="C27" s="5"/>
      <c r="Q27" s="18" t="s">
        <v>58</v>
      </c>
      <c r="R27" s="5">
        <v>13</v>
      </c>
    </row>
    <row r="28" spans="3:18" ht="15" customHeight="1">
      <c r="C28" s="5"/>
      <c r="Q28" s="18" t="s">
        <v>59</v>
      </c>
      <c r="R28" s="5">
        <v>20</v>
      </c>
    </row>
    <row r="29" spans="3:18" ht="15" customHeight="1">
      <c r="C29" s="5"/>
      <c r="Q29" s="18" t="s">
        <v>60</v>
      </c>
      <c r="R29" s="5">
        <v>12</v>
      </c>
    </row>
    <row r="30" spans="3:18" ht="15" customHeight="1">
      <c r="C30" s="5"/>
      <c r="Q30" s="18" t="s">
        <v>61</v>
      </c>
      <c r="R30" s="5">
        <v>21</v>
      </c>
    </row>
    <row r="31" spans="3:18" ht="15" customHeight="1">
      <c r="C31" s="5"/>
      <c r="Q31" s="18" t="s">
        <v>62</v>
      </c>
      <c r="R31" s="5">
        <v>20</v>
      </c>
    </row>
    <row r="32" spans="3:17" ht="15" customHeight="1">
      <c r="C32" s="5"/>
      <c r="Q32" s="18" t="s">
        <v>63</v>
      </c>
    </row>
    <row r="33" spans="3:17" ht="15" customHeight="1">
      <c r="C33" s="5"/>
      <c r="Q33" s="18" t="s">
        <v>64</v>
      </c>
    </row>
    <row r="34" spans="3:17" ht="15" customHeight="1">
      <c r="C34" s="5"/>
      <c r="Q34" s="18" t="s">
        <v>65</v>
      </c>
    </row>
    <row r="35" spans="3:17" ht="15" customHeight="1">
      <c r="C35" s="5"/>
      <c r="Q35" s="18" t="s">
        <v>66</v>
      </c>
    </row>
    <row r="36" spans="3:17" ht="15" customHeight="1">
      <c r="C36" s="5"/>
      <c r="Q36" s="5" t="s">
        <v>27</v>
      </c>
    </row>
    <row r="37" spans="3:17" ht="15" customHeight="1">
      <c r="C37" s="5"/>
      <c r="Q37" s="5" t="s">
        <v>28</v>
      </c>
    </row>
    <row r="38" spans="3:17" ht="15" customHeight="1">
      <c r="C38" s="5"/>
      <c r="Q38" s="5" t="s">
        <v>29</v>
      </c>
    </row>
    <row r="39" spans="3:17" ht="15" customHeight="1">
      <c r="C39" s="5"/>
      <c r="Q39" s="5" t="s">
        <v>30</v>
      </c>
    </row>
    <row r="40" spans="3:17" ht="15" customHeight="1">
      <c r="C40" s="5"/>
      <c r="Q40" s="5" t="s">
        <v>31</v>
      </c>
    </row>
    <row r="41" spans="3:17" ht="15" customHeight="1">
      <c r="C41" s="5"/>
      <c r="Q41" s="5" t="s">
        <v>32</v>
      </c>
    </row>
    <row r="42" spans="3:17" ht="13.5">
      <c r="C42" s="5"/>
      <c r="Q42" s="5" t="s">
        <v>33</v>
      </c>
    </row>
    <row r="43" spans="3:17" ht="13.5">
      <c r="C43" s="5"/>
      <c r="Q43" s="5" t="s">
        <v>34</v>
      </c>
    </row>
    <row r="44" spans="3:17" ht="13.5">
      <c r="C44" s="5"/>
      <c r="Q44" s="5" t="s">
        <v>35</v>
      </c>
    </row>
    <row r="45" spans="3:17" ht="13.5">
      <c r="C45" s="5"/>
      <c r="Q45" s="5" t="s">
        <v>36</v>
      </c>
    </row>
    <row r="46" spans="3:17" ht="13.5">
      <c r="C46" s="5"/>
      <c r="Q46" s="5" t="s">
        <v>37</v>
      </c>
    </row>
    <row r="47" spans="3:17" ht="13.5">
      <c r="C47" s="5"/>
      <c r="Q47" s="5" t="s">
        <v>38</v>
      </c>
    </row>
    <row r="48" spans="3:17" ht="13.5">
      <c r="C48" s="5"/>
      <c r="Q48" s="5" t="s">
        <v>39</v>
      </c>
    </row>
    <row r="49" spans="3:17" ht="13.5">
      <c r="C49" s="5"/>
      <c r="Q49" s="5" t="s">
        <v>40</v>
      </c>
    </row>
    <row r="50" spans="3:17" ht="13.5">
      <c r="C50" s="5"/>
      <c r="Q50" s="5" t="s">
        <v>41</v>
      </c>
    </row>
    <row r="51" spans="3:17" ht="13.5">
      <c r="C51" s="5"/>
      <c r="Q51" s="5" t="s">
        <v>42</v>
      </c>
    </row>
    <row r="52" spans="3:17" ht="13.5">
      <c r="C52" s="5"/>
      <c r="Q52" s="5" t="s">
        <v>43</v>
      </c>
    </row>
    <row r="53" ht="13.5">
      <c r="Q53" s="5" t="s">
        <v>44</v>
      </c>
    </row>
    <row r="54" ht="13.5">
      <c r="Q54" s="5" t="s">
        <v>45</v>
      </c>
    </row>
    <row r="55" ht="13.5">
      <c r="Q55" s="5" t="s">
        <v>46</v>
      </c>
    </row>
    <row r="56" ht="13.5">
      <c r="Q56" s="5" t="s">
        <v>47</v>
      </c>
    </row>
    <row r="57" ht="13.5">
      <c r="Q57" s="5" t="s">
        <v>48</v>
      </c>
    </row>
  </sheetData>
  <sheetProtection/>
  <printOptions/>
  <pageMargins left="0.7874015748031497" right="0.7874015748031497" top="0.984251968503937" bottom="0.984251968503937" header="0.5118110236220472" footer="0.5118110236220472"/>
  <pageSetup horizontalDpi="360" verticalDpi="360" orientation="landscape" paperSize="13" r:id="rId3"/>
  <headerFooter alignWithMargins="0">
    <oddHeader>&amp;C&amp;A</oddHeader>
    <oddFooter>&amp;C- &amp;P -</oddFooter>
  </headerFooter>
  <drawing r:id="rId2"/>
  <legacyDrawing r:id="rId1"/>
</worksheet>
</file>

<file path=xl/worksheets/sheet4.xml><?xml version="1.0" encoding="utf-8"?>
<worksheet xmlns="http://schemas.openxmlformats.org/spreadsheetml/2006/main" xmlns:r="http://schemas.openxmlformats.org/officeDocument/2006/relationships">
  <sheetPr>
    <tabColor rgb="FF92D050"/>
  </sheetPr>
  <dimension ref="A1:Q44"/>
  <sheetViews>
    <sheetView view="pageBreakPreview" zoomScale="60" zoomScalePageLayoutView="0" workbookViewId="0" topLeftCell="A1">
      <selection activeCell="R35" sqref="R35"/>
    </sheetView>
  </sheetViews>
  <sheetFormatPr defaultColWidth="8.796875" defaultRowHeight="14.25"/>
  <cols>
    <col min="1" max="1" width="3.69921875" style="0" customWidth="1"/>
    <col min="2" max="2" width="2.69921875" style="0" customWidth="1"/>
    <col min="4" max="4" width="6" style="0" customWidth="1"/>
    <col min="5" max="5" width="3.19921875" style="0" customWidth="1"/>
    <col min="6" max="6" width="7.59765625" style="0" customWidth="1"/>
    <col min="7" max="7" width="4.09765625" style="0" customWidth="1"/>
    <col min="8" max="8" width="4.5" style="0" customWidth="1"/>
    <col min="9" max="9" width="7" style="0" customWidth="1"/>
    <col min="10" max="10" width="4" style="0" customWidth="1"/>
    <col min="11" max="11" width="1.4921875" style="0" customWidth="1"/>
    <col min="12" max="12" width="10.59765625" style="0" customWidth="1"/>
    <col min="13" max="13" width="3.8984375" style="0" customWidth="1"/>
    <col min="14" max="14" width="13.8984375" style="0" customWidth="1"/>
    <col min="15" max="15" width="3.8984375" style="0" customWidth="1"/>
  </cols>
  <sheetData>
    <row r="1" ht="19.5" customHeight="1">
      <c r="A1" s="357" t="s">
        <v>412</v>
      </c>
    </row>
    <row r="2" ht="19.5" customHeight="1"/>
    <row r="3" ht="15" customHeight="1"/>
    <row r="4" spans="1:15" ht="23.25" customHeight="1">
      <c r="A4" s="380" t="s">
        <v>413</v>
      </c>
      <c r="B4" s="380"/>
      <c r="C4" s="380"/>
      <c r="D4" s="380"/>
      <c r="E4" s="380"/>
      <c r="F4" s="380"/>
      <c r="G4" s="380"/>
      <c r="H4" s="380"/>
      <c r="I4" s="380"/>
      <c r="J4" s="380"/>
      <c r="K4" s="380"/>
      <c r="L4" s="380"/>
      <c r="M4" s="380"/>
      <c r="N4" s="380"/>
      <c r="O4" s="380"/>
    </row>
    <row r="5" spans="1:15" ht="19.5" customHeight="1">
      <c r="A5" s="2"/>
      <c r="B5" s="2"/>
      <c r="C5" s="2"/>
      <c r="D5" s="2"/>
      <c r="E5" s="2"/>
      <c r="F5" s="2"/>
      <c r="G5" s="2"/>
      <c r="H5" s="2"/>
      <c r="I5" s="2"/>
      <c r="J5" s="2"/>
      <c r="K5" s="2"/>
      <c r="L5" s="2"/>
      <c r="M5" s="2"/>
      <c r="N5" s="2"/>
      <c r="O5" s="2"/>
    </row>
    <row r="6" spans="1:15" ht="19.5" customHeight="1">
      <c r="A6" s="2"/>
      <c r="B6" s="2"/>
      <c r="C6" s="2"/>
      <c r="D6" s="2"/>
      <c r="E6" s="2"/>
      <c r="F6" s="2"/>
      <c r="G6" s="2"/>
      <c r="H6" s="2"/>
      <c r="I6" s="2"/>
      <c r="K6" s="71"/>
      <c r="L6" s="381" t="s">
        <v>414</v>
      </c>
      <c r="M6" s="382"/>
      <c r="N6" s="382"/>
      <c r="O6" s="382"/>
    </row>
    <row r="7" spans="1:15" ht="19.5" customHeight="1">
      <c r="A7" s="2"/>
      <c r="B7" s="2"/>
      <c r="C7" s="2"/>
      <c r="D7" s="2"/>
      <c r="E7" s="2"/>
      <c r="F7" s="2"/>
      <c r="G7" s="2"/>
      <c r="H7" s="2"/>
      <c r="I7" s="2"/>
      <c r="J7" s="2"/>
      <c r="K7" s="2"/>
      <c r="L7" s="2"/>
      <c r="M7" s="2"/>
      <c r="N7" s="2"/>
      <c r="O7" s="2"/>
    </row>
    <row r="8" spans="1:15" ht="19.5" customHeight="1">
      <c r="A8" s="2"/>
      <c r="B8" s="2"/>
      <c r="C8" s="2"/>
      <c r="D8" s="2"/>
      <c r="E8" s="2"/>
      <c r="F8" s="2"/>
      <c r="G8" s="2"/>
      <c r="H8" s="2"/>
      <c r="I8" s="2"/>
      <c r="J8" s="2"/>
      <c r="K8" s="2"/>
      <c r="L8" s="2"/>
      <c r="M8" s="2"/>
      <c r="N8" s="2"/>
      <c r="O8" s="2"/>
    </row>
    <row r="9" spans="1:15" ht="19.5" customHeight="1">
      <c r="A9" s="2"/>
      <c r="B9" s="358" t="s">
        <v>415</v>
      </c>
      <c r="C9" s="358"/>
      <c r="D9" s="349"/>
      <c r="E9" s="349"/>
      <c r="F9" s="349"/>
      <c r="G9" s="2"/>
      <c r="H9" s="2"/>
      <c r="I9" s="2"/>
      <c r="J9" s="2"/>
      <c r="K9" s="2"/>
      <c r="L9" s="2"/>
      <c r="M9" s="2"/>
      <c r="N9" s="2"/>
      <c r="O9" s="2"/>
    </row>
    <row r="10" spans="1:15" ht="19.5" customHeight="1">
      <c r="A10" s="2"/>
      <c r="B10" s="2"/>
      <c r="C10" s="2"/>
      <c r="D10" s="2"/>
      <c r="E10" s="2"/>
      <c r="F10" s="2"/>
      <c r="G10" s="2"/>
      <c r="H10" s="2"/>
      <c r="I10" s="2"/>
      <c r="J10" s="2"/>
      <c r="K10" s="2"/>
      <c r="L10" s="2"/>
      <c r="M10" s="2"/>
      <c r="N10" s="2"/>
      <c r="O10" s="2"/>
    </row>
    <row r="11" spans="1:17" ht="30" customHeight="1">
      <c r="A11" s="2"/>
      <c r="B11" s="2"/>
      <c r="C11" s="2"/>
      <c r="D11" s="2"/>
      <c r="E11" s="2"/>
      <c r="F11" s="357"/>
      <c r="G11" s="357"/>
      <c r="H11" s="357"/>
      <c r="I11" s="378" t="s">
        <v>416</v>
      </c>
      <c r="J11" s="379"/>
      <c r="K11" s="359"/>
      <c r="L11" s="376" t="str">
        <f>'概要(データ)'!E11</f>
        <v>〇〇〇〇〇〇〇〇〇〇000-0</v>
      </c>
      <c r="M11" s="376"/>
      <c r="N11" s="376"/>
      <c r="O11" s="376"/>
      <c r="P11" s="1"/>
      <c r="Q11" s="1"/>
    </row>
    <row r="12" spans="1:17" ht="30" customHeight="1">
      <c r="A12" s="2"/>
      <c r="B12" s="2"/>
      <c r="C12" s="2"/>
      <c r="D12" s="2"/>
      <c r="E12" s="2"/>
      <c r="F12" s="384" t="s">
        <v>417</v>
      </c>
      <c r="G12" s="384"/>
      <c r="H12" s="384"/>
      <c r="I12" s="378" t="s">
        <v>418</v>
      </c>
      <c r="J12" s="379"/>
      <c r="K12" s="359"/>
      <c r="L12" s="376" t="str">
        <f>'概要(データ)'!E10</f>
        <v>〇〇〇〇〇〇〇〇〇〇</v>
      </c>
      <c r="M12" s="376"/>
      <c r="N12" s="376"/>
      <c r="O12" s="67"/>
      <c r="P12" s="1"/>
      <c r="Q12" s="1"/>
    </row>
    <row r="13" spans="1:16" ht="30" customHeight="1">
      <c r="A13" s="2"/>
      <c r="B13" s="2"/>
      <c r="C13" s="2"/>
      <c r="D13" s="2"/>
      <c r="E13" s="2"/>
      <c r="F13" s="357"/>
      <c r="G13" s="357"/>
      <c r="H13" s="357"/>
      <c r="I13" s="378" t="s">
        <v>419</v>
      </c>
      <c r="J13" s="379"/>
      <c r="K13" s="359"/>
      <c r="L13" s="376" t="str">
        <f>'概要(データ)'!E12</f>
        <v>〇〇〇〇〇</v>
      </c>
      <c r="M13" s="376"/>
      <c r="N13" s="376"/>
      <c r="O13" s="361" t="s">
        <v>420</v>
      </c>
      <c r="P13" s="1"/>
    </row>
    <row r="14" spans="1:15" ht="19.5" customHeight="1">
      <c r="A14" s="2"/>
      <c r="B14" s="2"/>
      <c r="C14" s="2"/>
      <c r="D14" s="2"/>
      <c r="E14" s="2"/>
      <c r="F14" s="2"/>
      <c r="G14" s="2"/>
      <c r="H14" s="2"/>
      <c r="I14" s="2"/>
      <c r="J14" s="2"/>
      <c r="K14" s="2"/>
      <c r="L14" s="2"/>
      <c r="M14" s="2"/>
      <c r="N14" s="2"/>
      <c r="O14" s="2"/>
    </row>
    <row r="15" spans="1:15" ht="19.5" customHeight="1">
      <c r="A15" s="357"/>
      <c r="B15" s="357"/>
      <c r="C15" s="357"/>
      <c r="D15" s="357"/>
      <c r="E15" s="357"/>
      <c r="F15" s="357"/>
      <c r="G15" s="357"/>
      <c r="H15" s="357"/>
      <c r="I15" s="357"/>
      <c r="J15" s="357"/>
      <c r="K15" s="357"/>
      <c r="L15" s="357"/>
      <c r="M15" s="357"/>
      <c r="N15" s="357"/>
      <c r="O15" s="357"/>
    </row>
    <row r="16" spans="1:15" ht="24.75" customHeight="1">
      <c r="A16" s="357"/>
      <c r="B16" s="357"/>
      <c r="C16" s="377" t="str">
        <f>""&amp;'概要(データ)'!F15&amp;"付けで"</f>
        <v>平成 ２４年 １２月　１２日付けで</v>
      </c>
      <c r="D16" s="377"/>
      <c r="E16" s="377"/>
      <c r="F16" s="377"/>
      <c r="G16" s="377"/>
      <c r="H16" s="357" t="s">
        <v>421</v>
      </c>
      <c r="I16" s="357"/>
      <c r="J16" s="357"/>
      <c r="K16" s="357"/>
      <c r="L16" s="357"/>
      <c r="M16" s="362"/>
      <c r="N16" s="362"/>
      <c r="O16" s="357"/>
    </row>
    <row r="17" spans="1:15" ht="24.75" customHeight="1">
      <c r="A17" s="357"/>
      <c r="B17" s="363" t="s">
        <v>422</v>
      </c>
      <c r="C17" s="363"/>
      <c r="D17" s="363"/>
      <c r="E17" s="363"/>
      <c r="F17" s="363"/>
      <c r="G17" s="363"/>
      <c r="H17" s="360"/>
      <c r="I17" s="357"/>
      <c r="J17" s="357"/>
      <c r="K17" s="357"/>
      <c r="L17" s="357"/>
      <c r="M17" s="357"/>
      <c r="N17" s="357"/>
      <c r="O17" s="357"/>
    </row>
    <row r="18" spans="1:15" ht="19.5" customHeight="1">
      <c r="A18" s="357"/>
      <c r="B18" s="357"/>
      <c r="C18" s="357"/>
      <c r="D18" s="357"/>
      <c r="E18" s="357"/>
      <c r="F18" s="357"/>
      <c r="G18" s="357"/>
      <c r="H18" s="357"/>
      <c r="I18" s="357"/>
      <c r="J18" s="357"/>
      <c r="K18" s="357"/>
      <c r="L18" s="357"/>
      <c r="M18" s="357"/>
      <c r="N18" s="357"/>
      <c r="O18" s="357"/>
    </row>
    <row r="19" spans="1:15" ht="19.5" customHeight="1">
      <c r="A19" s="357"/>
      <c r="B19" s="357"/>
      <c r="C19" s="357"/>
      <c r="D19" s="357"/>
      <c r="E19" s="357"/>
      <c r="F19" s="357"/>
      <c r="G19" s="357"/>
      <c r="H19" s="357"/>
      <c r="I19" s="357"/>
      <c r="J19" s="357"/>
      <c r="K19" s="357"/>
      <c r="L19" s="357"/>
      <c r="M19" s="357"/>
      <c r="N19" s="357"/>
      <c r="O19" s="357"/>
    </row>
    <row r="20" spans="1:15" ht="19.5" customHeight="1">
      <c r="A20" s="383" t="s">
        <v>423</v>
      </c>
      <c r="B20" s="383"/>
      <c r="C20" s="383"/>
      <c r="D20" s="383"/>
      <c r="E20" s="383"/>
      <c r="F20" s="383"/>
      <c r="G20" s="383"/>
      <c r="H20" s="383"/>
      <c r="I20" s="383"/>
      <c r="J20" s="383"/>
      <c r="K20" s="383"/>
      <c r="L20" s="383"/>
      <c r="M20" s="383"/>
      <c r="N20" s="383"/>
      <c r="O20" s="383"/>
    </row>
    <row r="21" spans="1:15" ht="19.5" customHeight="1">
      <c r="A21" s="357"/>
      <c r="B21" s="357"/>
      <c r="C21" s="357"/>
      <c r="D21" s="357"/>
      <c r="E21" s="357"/>
      <c r="F21" s="357"/>
      <c r="G21" s="357"/>
      <c r="H21" s="357"/>
      <c r="I21" s="357"/>
      <c r="J21" s="357"/>
      <c r="K21" s="357"/>
      <c r="L21" s="357"/>
      <c r="M21" s="357"/>
      <c r="N21" s="357"/>
      <c r="O21" s="357"/>
    </row>
    <row r="22" spans="1:15" ht="19.5" customHeight="1">
      <c r="A22" s="357"/>
      <c r="B22" s="357"/>
      <c r="C22" s="357"/>
      <c r="D22" s="357"/>
      <c r="E22" s="357"/>
      <c r="F22" s="357"/>
      <c r="G22" s="357"/>
      <c r="H22" s="357"/>
      <c r="I22" s="357"/>
      <c r="J22" s="357"/>
      <c r="K22" s="357"/>
      <c r="L22" s="357"/>
      <c r="M22" s="357"/>
      <c r="N22" s="357"/>
      <c r="O22" s="357"/>
    </row>
    <row r="23" spans="1:15" ht="19.5" customHeight="1">
      <c r="A23" s="357"/>
      <c r="B23" s="364" t="s">
        <v>424</v>
      </c>
      <c r="C23" s="378" t="s">
        <v>425</v>
      </c>
      <c r="D23" s="378"/>
      <c r="E23" s="67"/>
      <c r="F23" s="67"/>
      <c r="G23" s="67" t="str">
        <f>'概要(データ)'!F8</f>
        <v>土 住 第   １１   号</v>
      </c>
      <c r="H23" s="357"/>
      <c r="I23" s="67"/>
      <c r="J23" s="67"/>
      <c r="K23" s="67"/>
      <c r="L23" s="67"/>
      <c r="M23" s="67"/>
      <c r="N23" s="67"/>
      <c r="O23" s="67"/>
    </row>
    <row r="24" spans="1:15" ht="30" customHeight="1">
      <c r="A24" s="357"/>
      <c r="B24" s="364"/>
      <c r="C24" s="378" t="s">
        <v>426</v>
      </c>
      <c r="D24" s="378"/>
      <c r="E24" s="67"/>
      <c r="F24" s="67" t="str">
        <f>'概要(データ)'!E7</f>
        <v>○〇〇〇〇〇〇〇〇〇○工事</v>
      </c>
      <c r="G24" s="67"/>
      <c r="H24" s="67"/>
      <c r="I24" s="67"/>
      <c r="J24" s="67"/>
      <c r="K24" s="67"/>
      <c r="L24" s="67"/>
      <c r="M24" s="67"/>
      <c r="N24" s="67"/>
      <c r="O24" s="67"/>
    </row>
    <row r="25" spans="1:15" ht="19.5" customHeight="1">
      <c r="A25" s="357"/>
      <c r="B25" s="364"/>
      <c r="C25" s="67"/>
      <c r="D25" s="67"/>
      <c r="E25" s="67"/>
      <c r="F25" s="67"/>
      <c r="G25" s="67"/>
      <c r="H25" s="67"/>
      <c r="I25" s="67"/>
      <c r="J25" s="67"/>
      <c r="K25" s="67"/>
      <c r="L25" s="67"/>
      <c r="M25" s="67"/>
      <c r="N25" s="67"/>
      <c r="O25" s="67"/>
    </row>
    <row r="26" spans="1:15" ht="19.5" customHeight="1">
      <c r="A26" s="357"/>
      <c r="B26" s="364" t="s">
        <v>427</v>
      </c>
      <c r="C26" s="378" t="s">
        <v>428</v>
      </c>
      <c r="D26" s="378"/>
      <c r="E26" s="67"/>
      <c r="F26" s="378" t="str">
        <f>'概要(データ)'!F9</f>
        <v>土浦市　神立中央二丁目　地内</v>
      </c>
      <c r="G26" s="378"/>
      <c r="H26" s="378"/>
      <c r="I26" s="378"/>
      <c r="J26" s="378"/>
      <c r="K26" s="378"/>
      <c r="L26" s="378"/>
      <c r="M26" s="67"/>
      <c r="N26" s="67"/>
      <c r="O26" s="67"/>
    </row>
    <row r="27" spans="1:15" ht="19.5" customHeight="1">
      <c r="A27" s="357"/>
      <c r="B27" s="364"/>
      <c r="C27" s="67"/>
      <c r="D27" s="67"/>
      <c r="E27" s="67"/>
      <c r="F27" s="67"/>
      <c r="G27" s="67"/>
      <c r="H27" s="67"/>
      <c r="I27" s="67"/>
      <c r="J27" s="67"/>
      <c r="K27" s="67"/>
      <c r="L27" s="67"/>
      <c r="M27" s="67"/>
      <c r="N27" s="67"/>
      <c r="O27" s="67"/>
    </row>
    <row r="28" spans="1:15" ht="19.5" customHeight="1">
      <c r="A28" s="357"/>
      <c r="B28" s="375" t="s">
        <v>429</v>
      </c>
      <c r="C28" s="378" t="s">
        <v>430</v>
      </c>
      <c r="D28" s="378"/>
      <c r="E28" s="67"/>
      <c r="F28" s="378" t="str">
        <f>'概要(データ)'!F16</f>
        <v>自　平成 ２４年 １２月 １３日</v>
      </c>
      <c r="G28" s="378"/>
      <c r="H28" s="378"/>
      <c r="I28" s="378"/>
      <c r="J28" s="378"/>
      <c r="K28" s="378"/>
      <c r="L28" s="378"/>
      <c r="M28" s="67"/>
      <c r="N28" s="386" t="str">
        <f>'概要(データ)'!F14</f>
        <v>100日間</v>
      </c>
      <c r="O28" s="67"/>
    </row>
    <row r="29" spans="1:15" ht="19.5" customHeight="1">
      <c r="A29" s="357"/>
      <c r="B29" s="376"/>
      <c r="C29" s="378"/>
      <c r="D29" s="378"/>
      <c r="E29" s="67"/>
      <c r="F29" s="378" t="str">
        <f>'概要(データ)'!F17</f>
        <v>至　平成 ２４年 １２月 ２０日</v>
      </c>
      <c r="G29" s="378"/>
      <c r="H29" s="378"/>
      <c r="I29" s="378"/>
      <c r="J29" s="378"/>
      <c r="K29" s="378"/>
      <c r="L29" s="378"/>
      <c r="M29" s="67"/>
      <c r="N29" s="386"/>
      <c r="O29" s="67"/>
    </row>
    <row r="30" spans="1:15" ht="19.5" customHeight="1">
      <c r="A30" s="357"/>
      <c r="B30" s="364"/>
      <c r="C30" s="67"/>
      <c r="D30" s="67"/>
      <c r="E30" s="67"/>
      <c r="F30" s="67"/>
      <c r="G30" s="67"/>
      <c r="H30" s="67"/>
      <c r="I30" s="67"/>
      <c r="J30" s="67"/>
      <c r="K30" s="67"/>
      <c r="L30" s="67"/>
      <c r="M30" s="67"/>
      <c r="N30" s="67"/>
      <c r="O30" s="67"/>
    </row>
    <row r="31" spans="1:15" ht="19.5" customHeight="1">
      <c r="A31" s="357"/>
      <c r="B31" s="364" t="s">
        <v>431</v>
      </c>
      <c r="C31" s="378" t="s">
        <v>432</v>
      </c>
      <c r="D31" s="378"/>
      <c r="E31" s="67"/>
      <c r="F31" s="67"/>
      <c r="G31" s="385">
        <f>'概要(データ)'!E18</f>
        <v>100000000</v>
      </c>
      <c r="H31" s="385"/>
      <c r="I31" s="385"/>
      <c r="J31" s="385"/>
      <c r="K31" s="385"/>
      <c r="L31" s="385"/>
      <c r="M31" s="67"/>
      <c r="N31" s="67"/>
      <c r="O31" s="67"/>
    </row>
    <row r="32" spans="1:15" ht="19.5" customHeight="1">
      <c r="A32" s="357"/>
      <c r="B32" s="67"/>
      <c r="C32" s="67"/>
      <c r="D32" s="67"/>
      <c r="E32" s="67"/>
      <c r="F32" s="67"/>
      <c r="G32" s="67"/>
      <c r="H32" s="67"/>
      <c r="I32" s="67"/>
      <c r="J32" s="67"/>
      <c r="K32" s="67"/>
      <c r="L32" s="67"/>
      <c r="M32" s="67"/>
      <c r="N32" s="67"/>
      <c r="O32" s="67"/>
    </row>
    <row r="33" spans="1:15" ht="19.5" customHeight="1">
      <c r="A33" s="357"/>
      <c r="B33" s="364"/>
      <c r="C33" s="378"/>
      <c r="D33" s="378"/>
      <c r="E33" s="67"/>
      <c r="F33" s="67"/>
      <c r="G33" s="67"/>
      <c r="H33" s="67"/>
      <c r="I33" s="67"/>
      <c r="J33" s="67"/>
      <c r="K33" s="67"/>
      <c r="L33" s="67"/>
      <c r="M33" s="67"/>
      <c r="N33" s="67"/>
      <c r="O33" s="67"/>
    </row>
    <row r="34" spans="1:15" ht="19.5" customHeight="1">
      <c r="A34" s="357"/>
      <c r="B34" s="357"/>
      <c r="C34" s="357"/>
      <c r="D34" s="357"/>
      <c r="E34" s="357"/>
      <c r="F34" s="357"/>
      <c r="G34" s="357"/>
      <c r="H34" s="357"/>
      <c r="I34" s="357"/>
      <c r="J34" s="357"/>
      <c r="K34" s="357"/>
      <c r="L34" s="357"/>
      <c r="M34" s="357"/>
      <c r="N34" s="357"/>
      <c r="O34" s="357"/>
    </row>
    <row r="35" spans="1:15" ht="14.25">
      <c r="A35" s="2"/>
      <c r="B35" s="2"/>
      <c r="C35" s="2"/>
      <c r="D35" s="2"/>
      <c r="E35" s="2"/>
      <c r="F35" s="2"/>
      <c r="G35" s="2"/>
      <c r="H35" s="2"/>
      <c r="I35" s="2"/>
      <c r="J35" s="2"/>
      <c r="K35" s="2"/>
      <c r="L35" s="2"/>
      <c r="M35" s="2"/>
      <c r="N35" s="2"/>
      <c r="O35" s="2"/>
    </row>
    <row r="36" spans="1:15" ht="14.25">
      <c r="A36" s="2"/>
      <c r="B36" s="2"/>
      <c r="C36" s="2"/>
      <c r="D36" s="2"/>
      <c r="E36" s="2"/>
      <c r="F36" s="2"/>
      <c r="G36" s="2"/>
      <c r="H36" s="2"/>
      <c r="I36" s="2"/>
      <c r="J36" s="2"/>
      <c r="K36" s="2"/>
      <c r="L36" s="2"/>
      <c r="M36" s="2"/>
      <c r="N36" s="2"/>
      <c r="O36" s="2"/>
    </row>
    <row r="37" spans="1:15" ht="14.25">
      <c r="A37" s="2"/>
      <c r="B37" s="2"/>
      <c r="C37" s="2"/>
      <c r="D37" s="2"/>
      <c r="E37" s="2"/>
      <c r="F37" s="2"/>
      <c r="G37" s="2"/>
      <c r="H37" s="2"/>
      <c r="I37" s="2"/>
      <c r="J37" s="2"/>
      <c r="K37" s="2"/>
      <c r="L37" s="2"/>
      <c r="M37" s="2"/>
      <c r="N37" s="2"/>
      <c r="O37" s="2"/>
    </row>
    <row r="38" spans="1:15" ht="14.25">
      <c r="A38" s="2"/>
      <c r="B38" s="2"/>
      <c r="C38" s="2"/>
      <c r="D38" s="2"/>
      <c r="E38" s="2"/>
      <c r="F38" s="2"/>
      <c r="G38" s="2"/>
      <c r="H38" s="2"/>
      <c r="I38" s="2"/>
      <c r="J38" s="2"/>
      <c r="K38" s="2"/>
      <c r="L38" s="2"/>
      <c r="M38" s="2"/>
      <c r="N38" s="2"/>
      <c r="O38" s="2"/>
    </row>
    <row r="39" spans="1:15" ht="14.25">
      <c r="A39" s="2"/>
      <c r="B39" s="2"/>
      <c r="C39" s="2"/>
      <c r="D39" s="2"/>
      <c r="E39" s="2"/>
      <c r="F39" s="2"/>
      <c r="G39" s="2"/>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row r="42" spans="1:15" ht="14.25">
      <c r="A42" s="2"/>
      <c r="B42" s="2"/>
      <c r="C42" s="2"/>
      <c r="D42" s="2"/>
      <c r="E42" s="2"/>
      <c r="F42" s="2"/>
      <c r="G42" s="2"/>
      <c r="H42" s="2"/>
      <c r="I42" s="2"/>
      <c r="J42" s="2"/>
      <c r="K42" s="2"/>
      <c r="L42" s="2"/>
      <c r="M42" s="2"/>
      <c r="N42" s="2"/>
      <c r="O42" s="2"/>
    </row>
    <row r="43" spans="1:15" ht="14.25">
      <c r="A43" s="2"/>
      <c r="B43" s="2"/>
      <c r="C43" s="2"/>
      <c r="D43" s="2"/>
      <c r="E43" s="2"/>
      <c r="F43" s="2"/>
      <c r="G43" s="2"/>
      <c r="H43" s="2"/>
      <c r="I43" s="2"/>
      <c r="J43" s="2"/>
      <c r="K43" s="2"/>
      <c r="L43" s="2"/>
      <c r="M43" s="2"/>
      <c r="N43" s="2"/>
      <c r="O43" s="2"/>
    </row>
    <row r="44" spans="1:15" ht="14.25">
      <c r="A44" s="2"/>
      <c r="B44" s="2"/>
      <c r="C44" s="2"/>
      <c r="D44" s="2"/>
      <c r="E44" s="2"/>
      <c r="F44" s="2"/>
      <c r="G44" s="2"/>
      <c r="H44" s="2"/>
      <c r="I44" s="2"/>
      <c r="J44" s="2"/>
      <c r="K44" s="2"/>
      <c r="L44" s="2"/>
      <c r="M44" s="2"/>
      <c r="N44" s="2"/>
      <c r="O44" s="2"/>
    </row>
  </sheetData>
  <sheetProtection/>
  <mergeCells count="23">
    <mergeCell ref="C24:D24"/>
    <mergeCell ref="C26:D26"/>
    <mergeCell ref="C33:D33"/>
    <mergeCell ref="C31:D31"/>
    <mergeCell ref="G31:L31"/>
    <mergeCell ref="N28:N29"/>
    <mergeCell ref="A4:O4"/>
    <mergeCell ref="L6:O6"/>
    <mergeCell ref="A20:O20"/>
    <mergeCell ref="C23:D23"/>
    <mergeCell ref="F12:H12"/>
    <mergeCell ref="L12:N12"/>
    <mergeCell ref="L13:N13"/>
    <mergeCell ref="B28:B29"/>
    <mergeCell ref="C16:G16"/>
    <mergeCell ref="F28:L28"/>
    <mergeCell ref="F29:L29"/>
    <mergeCell ref="C28:D29"/>
    <mergeCell ref="L11:O11"/>
    <mergeCell ref="F26:L26"/>
    <mergeCell ref="I11:J11"/>
    <mergeCell ref="I12:J12"/>
    <mergeCell ref="I13:J13"/>
  </mergeCells>
  <printOptions/>
  <pageMargins left="0.75" right="0.75" top="1" bottom="1" header="0.512" footer="0.512"/>
  <pageSetup blackAndWhite="1" horizontalDpi="360" verticalDpi="36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Q44"/>
  <sheetViews>
    <sheetView view="pageBreakPreview" zoomScale="60" zoomScalePageLayoutView="0" workbookViewId="0" topLeftCell="A1">
      <selection activeCell="N25" sqref="N25"/>
    </sheetView>
  </sheetViews>
  <sheetFormatPr defaultColWidth="8.796875" defaultRowHeight="14.25"/>
  <cols>
    <col min="1" max="1" width="3.5" style="0" customWidth="1"/>
    <col min="2" max="2" width="2.69921875" style="0" customWidth="1"/>
    <col min="4" max="4" width="5.59765625" style="0" customWidth="1"/>
    <col min="5" max="5" width="3.8984375" style="0" customWidth="1"/>
    <col min="6" max="6" width="3.69921875" style="0" customWidth="1"/>
    <col min="7" max="7" width="2.69921875" style="0" customWidth="1"/>
    <col min="8" max="8" width="8.09765625" style="0" customWidth="1"/>
    <col min="9" max="9" width="7.5" style="0" customWidth="1"/>
    <col min="10" max="10" width="3" style="0" customWidth="1"/>
    <col min="11" max="11" width="3.59765625" style="0" customWidth="1"/>
    <col min="12" max="12" width="6.59765625" style="0" customWidth="1"/>
    <col min="13" max="13" width="8.59765625" style="0" customWidth="1"/>
    <col min="14" max="14" width="13" style="0" customWidth="1"/>
    <col min="15" max="15" width="3.8984375" style="0" customWidth="1"/>
  </cols>
  <sheetData>
    <row r="1" spans="1:14" ht="19.5" customHeight="1">
      <c r="A1" s="340" t="s">
        <v>433</v>
      </c>
      <c r="B1" s="340"/>
      <c r="C1" s="340"/>
      <c r="D1" s="340"/>
      <c r="E1" s="340"/>
      <c r="F1" s="340"/>
      <c r="G1" s="340"/>
      <c r="H1" s="340"/>
      <c r="I1" s="340"/>
      <c r="J1" s="340"/>
      <c r="K1" s="340"/>
      <c r="L1" s="340"/>
      <c r="M1" s="340"/>
      <c r="N1" s="340"/>
    </row>
    <row r="2" spans="1:14" ht="19.5" customHeight="1">
      <c r="A2" s="340"/>
      <c r="B2" s="340"/>
      <c r="C2" s="340"/>
      <c r="D2" s="340"/>
      <c r="E2" s="340"/>
      <c r="F2" s="340"/>
      <c r="G2" s="340"/>
      <c r="H2" s="340"/>
      <c r="I2" s="340"/>
      <c r="J2" s="340"/>
      <c r="K2" s="340"/>
      <c r="L2" s="340"/>
      <c r="M2" s="340"/>
      <c r="N2" s="340"/>
    </row>
    <row r="3" ht="16.5" customHeight="1"/>
    <row r="4" spans="1:15" ht="24.75" customHeight="1">
      <c r="A4" s="380" t="s">
        <v>378</v>
      </c>
      <c r="B4" s="380"/>
      <c r="C4" s="380"/>
      <c r="D4" s="380"/>
      <c r="E4" s="380"/>
      <c r="F4" s="380"/>
      <c r="G4" s="380"/>
      <c r="H4" s="380"/>
      <c r="I4" s="380"/>
      <c r="J4" s="380"/>
      <c r="K4" s="380"/>
      <c r="L4" s="380"/>
      <c r="M4" s="380"/>
      <c r="N4" s="380"/>
      <c r="O4" s="380"/>
    </row>
    <row r="5" spans="1:15" ht="19.5" customHeight="1">
      <c r="A5" s="2"/>
      <c r="B5" s="2"/>
      <c r="C5" s="2"/>
      <c r="D5" s="2"/>
      <c r="E5" s="2"/>
      <c r="F5" s="2"/>
      <c r="G5" s="2"/>
      <c r="H5" s="2"/>
      <c r="I5" s="2"/>
      <c r="J5" s="2"/>
      <c r="K5" s="2"/>
      <c r="L5" s="2"/>
      <c r="M5" s="2"/>
      <c r="N5" s="2"/>
      <c r="O5" s="2"/>
    </row>
    <row r="6" spans="1:15" ht="19.5" customHeight="1">
      <c r="A6" s="340"/>
      <c r="B6" s="340"/>
      <c r="C6" s="340"/>
      <c r="D6" s="340"/>
      <c r="E6" s="340"/>
      <c r="F6" s="340"/>
      <c r="G6" s="340"/>
      <c r="H6" s="340"/>
      <c r="I6" s="340"/>
      <c r="J6" s="393" t="str">
        <f>'概要(データ)'!F21</f>
        <v>　平成  ２４年　 １２月　 ２１日</v>
      </c>
      <c r="K6" s="393"/>
      <c r="L6" s="393"/>
      <c r="M6" s="393"/>
      <c r="N6" s="393"/>
      <c r="O6" s="393"/>
    </row>
    <row r="7" spans="1:15" ht="19.5" customHeight="1">
      <c r="A7" s="340"/>
      <c r="B7" s="340"/>
      <c r="C7" s="340"/>
      <c r="D7" s="340"/>
      <c r="E7" s="340"/>
      <c r="F7" s="340"/>
      <c r="G7" s="340"/>
      <c r="H7" s="340"/>
      <c r="I7" s="340"/>
      <c r="J7" s="340"/>
      <c r="K7" s="340"/>
      <c r="L7" s="340"/>
      <c r="M7" s="340"/>
      <c r="N7" s="340"/>
      <c r="O7" s="340"/>
    </row>
    <row r="8" spans="1:15" ht="19.5" customHeight="1">
      <c r="A8" s="340"/>
      <c r="B8" s="340"/>
      <c r="C8" s="340"/>
      <c r="D8" s="340"/>
      <c r="E8" s="340"/>
      <c r="F8" s="340"/>
      <c r="G8" s="340"/>
      <c r="H8" s="340"/>
      <c r="I8" s="340"/>
      <c r="J8" s="340"/>
      <c r="K8" s="340"/>
      <c r="L8" s="340"/>
      <c r="M8" s="340"/>
      <c r="N8" s="340"/>
      <c r="O8" s="340"/>
    </row>
    <row r="9" spans="1:15" ht="19.5" customHeight="1">
      <c r="A9" s="340"/>
      <c r="B9" s="341" t="s">
        <v>379</v>
      </c>
      <c r="C9" s="341"/>
      <c r="D9" s="342"/>
      <c r="E9" s="342"/>
      <c r="F9" s="342"/>
      <c r="G9" s="342"/>
      <c r="H9" s="340"/>
      <c r="I9" s="340"/>
      <c r="J9" s="340"/>
      <c r="K9" s="340"/>
      <c r="L9" s="340"/>
      <c r="M9" s="340"/>
      <c r="N9" s="340"/>
      <c r="O9" s="340"/>
    </row>
    <row r="10" spans="1:15" ht="19.5" customHeight="1">
      <c r="A10" s="340"/>
      <c r="B10" s="340"/>
      <c r="C10" s="340"/>
      <c r="D10" s="340"/>
      <c r="E10" s="340"/>
      <c r="F10" s="340"/>
      <c r="G10" s="340"/>
      <c r="H10" s="340"/>
      <c r="I10" s="340"/>
      <c r="J10" s="340"/>
      <c r="K10" s="340"/>
      <c r="L10" s="340"/>
      <c r="M10" s="340"/>
      <c r="N10" s="340"/>
      <c r="O10" s="340"/>
    </row>
    <row r="11" spans="1:17" ht="30" customHeight="1">
      <c r="A11" s="340"/>
      <c r="B11" s="340"/>
      <c r="C11" s="340"/>
      <c r="D11" s="340"/>
      <c r="E11" s="340"/>
      <c r="F11" s="340"/>
      <c r="G11" s="340"/>
      <c r="H11" s="340"/>
      <c r="I11" s="391" t="s">
        <v>1</v>
      </c>
      <c r="J11" s="392"/>
      <c r="K11" s="343"/>
      <c r="L11" s="390" t="str">
        <f>'概要(データ)'!E11</f>
        <v>〇〇〇〇〇〇〇〇〇〇000-0</v>
      </c>
      <c r="M11" s="390"/>
      <c r="N11" s="390"/>
      <c r="O11" s="390"/>
      <c r="P11" s="1"/>
      <c r="Q11" s="1"/>
    </row>
    <row r="12" spans="1:17" ht="30" customHeight="1">
      <c r="A12" s="340"/>
      <c r="B12" s="340"/>
      <c r="C12" s="340"/>
      <c r="D12" s="340"/>
      <c r="E12" s="340"/>
      <c r="F12" s="395" t="s">
        <v>0</v>
      </c>
      <c r="G12" s="395"/>
      <c r="H12" s="395"/>
      <c r="I12" s="391" t="s">
        <v>2</v>
      </c>
      <c r="J12" s="392"/>
      <c r="K12" s="343"/>
      <c r="L12" s="390" t="str">
        <f>'概要(データ)'!E10</f>
        <v>〇〇〇〇〇〇〇〇〇〇</v>
      </c>
      <c r="M12" s="390"/>
      <c r="N12" s="390"/>
      <c r="O12" s="344"/>
      <c r="P12" s="1"/>
      <c r="Q12" s="1"/>
    </row>
    <row r="13" spans="1:16" ht="30" customHeight="1">
      <c r="A13" s="340"/>
      <c r="B13" s="340"/>
      <c r="C13" s="340"/>
      <c r="D13" s="340"/>
      <c r="E13" s="340"/>
      <c r="F13" s="340"/>
      <c r="G13" s="340"/>
      <c r="H13" s="340"/>
      <c r="I13" s="391" t="s">
        <v>3</v>
      </c>
      <c r="J13" s="392"/>
      <c r="K13" s="343"/>
      <c r="L13" s="390" t="str">
        <f>'概要(データ)'!E12</f>
        <v>〇〇〇〇〇</v>
      </c>
      <c r="M13" s="390"/>
      <c r="N13" s="390"/>
      <c r="O13" s="345" t="s">
        <v>4</v>
      </c>
      <c r="P13" s="1"/>
    </row>
    <row r="14" spans="1:15" ht="19.5" customHeight="1">
      <c r="A14" s="340"/>
      <c r="B14" s="340"/>
      <c r="C14" s="340"/>
      <c r="D14" s="340"/>
      <c r="E14" s="340"/>
      <c r="F14" s="340"/>
      <c r="G14" s="340"/>
      <c r="H14" s="340"/>
      <c r="I14" s="340"/>
      <c r="J14" s="340"/>
      <c r="K14" s="340"/>
      <c r="L14" s="340"/>
      <c r="M14" s="340"/>
      <c r="N14" s="340"/>
      <c r="O14" s="340"/>
    </row>
    <row r="15" spans="1:15" ht="19.5" customHeight="1">
      <c r="A15" s="340"/>
      <c r="B15" s="340"/>
      <c r="C15" s="340"/>
      <c r="D15" s="340"/>
      <c r="E15" s="340"/>
      <c r="F15" s="340"/>
      <c r="G15" s="340"/>
      <c r="H15" s="340"/>
      <c r="I15" s="340"/>
      <c r="J15" s="340"/>
      <c r="K15" s="340"/>
      <c r="L15" s="340"/>
      <c r="M15" s="340"/>
      <c r="N15" s="340"/>
      <c r="O15" s="340"/>
    </row>
    <row r="16" spans="1:15" ht="24.75" customHeight="1">
      <c r="A16" s="340"/>
      <c r="B16" s="346" t="s">
        <v>380</v>
      </c>
      <c r="D16" s="346"/>
      <c r="E16" s="346"/>
      <c r="F16" s="377" t="str">
        <f>'概要(データ)'!F22</f>
        <v>平成 ２４年　１２月　２０日</v>
      </c>
      <c r="G16" s="394"/>
      <c r="H16" s="394"/>
      <c r="I16" s="394"/>
      <c r="J16" s="394"/>
      <c r="K16" s="394"/>
      <c r="L16" t="s">
        <v>381</v>
      </c>
      <c r="M16" s="340"/>
      <c r="N16" s="340"/>
      <c r="O16" s="340"/>
    </row>
    <row r="17" spans="1:15" ht="24.75" customHeight="1">
      <c r="A17" s="340" t="s">
        <v>382</v>
      </c>
      <c r="B17" s="347"/>
      <c r="C17" s="347"/>
      <c r="D17" s="347"/>
      <c r="E17" s="347"/>
      <c r="F17" s="347"/>
      <c r="G17" s="347"/>
      <c r="H17" s="347"/>
      <c r="I17" s="347"/>
      <c r="J17" s="347"/>
      <c r="K17" s="347"/>
      <c r="L17" s="347"/>
      <c r="M17" s="347"/>
      <c r="N17" s="347"/>
      <c r="O17" s="340"/>
    </row>
    <row r="18" spans="1:15" ht="19.5" customHeight="1">
      <c r="A18" s="340"/>
      <c r="B18" s="340"/>
      <c r="C18" s="340"/>
      <c r="D18" s="340"/>
      <c r="E18" s="340"/>
      <c r="F18" s="340"/>
      <c r="G18" s="340"/>
      <c r="H18" s="340"/>
      <c r="I18" s="340"/>
      <c r="J18" s="340"/>
      <c r="K18" s="340"/>
      <c r="L18" s="340"/>
      <c r="M18" s="340"/>
      <c r="N18" s="340"/>
      <c r="O18" s="340"/>
    </row>
    <row r="19" spans="1:15" ht="19.5" customHeight="1">
      <c r="A19" s="340"/>
      <c r="B19" s="340"/>
      <c r="C19" s="340"/>
      <c r="D19" s="340"/>
      <c r="E19" s="340"/>
      <c r="F19" s="340"/>
      <c r="G19" s="340"/>
      <c r="H19" s="340"/>
      <c r="I19" s="340"/>
      <c r="J19" s="340"/>
      <c r="K19" s="340"/>
      <c r="L19" s="340"/>
      <c r="M19" s="340"/>
      <c r="N19" s="340"/>
      <c r="O19" s="340"/>
    </row>
    <row r="20" spans="1:15" ht="19.5" customHeight="1">
      <c r="A20" s="388" t="s">
        <v>5</v>
      </c>
      <c r="B20" s="388"/>
      <c r="C20" s="388"/>
      <c r="D20" s="388"/>
      <c r="E20" s="388"/>
      <c r="F20" s="388"/>
      <c r="G20" s="388"/>
      <c r="H20" s="388"/>
      <c r="I20" s="388"/>
      <c r="J20" s="388"/>
      <c r="K20" s="388"/>
      <c r="L20" s="388"/>
      <c r="M20" s="388"/>
      <c r="N20" s="388"/>
      <c r="O20" s="388"/>
    </row>
    <row r="21" spans="1:15" ht="19.5" customHeight="1">
      <c r="A21" s="340"/>
      <c r="B21" s="340"/>
      <c r="C21" s="340"/>
      <c r="D21" s="340"/>
      <c r="E21" s="340"/>
      <c r="F21" s="340"/>
      <c r="G21" s="340"/>
      <c r="H21" s="340"/>
      <c r="I21" s="340"/>
      <c r="J21" s="340"/>
      <c r="K21" s="340"/>
      <c r="L21" s="340"/>
      <c r="M21" s="340"/>
      <c r="N21" s="340"/>
      <c r="O21" s="340"/>
    </row>
    <row r="22" spans="1:15" ht="19.5" customHeight="1">
      <c r="A22" s="340"/>
      <c r="B22" s="340"/>
      <c r="C22" s="340"/>
      <c r="D22" s="340"/>
      <c r="E22" s="340"/>
      <c r="F22" s="340"/>
      <c r="G22" s="340"/>
      <c r="H22" s="340"/>
      <c r="I22" s="340"/>
      <c r="J22" s="340"/>
      <c r="K22" s="340"/>
      <c r="L22" s="340"/>
      <c r="M22" s="340"/>
      <c r="N22" s="340"/>
      <c r="O22" s="340"/>
    </row>
    <row r="23" spans="1:15" ht="19.5" customHeight="1">
      <c r="A23" s="340"/>
      <c r="B23" s="348" t="s">
        <v>6</v>
      </c>
      <c r="C23" s="391" t="s">
        <v>7</v>
      </c>
      <c r="D23" s="391"/>
      <c r="E23" s="344"/>
      <c r="F23" s="344"/>
      <c r="G23" s="340"/>
      <c r="H23" s="344" t="str">
        <f>'概要(データ)'!F8</f>
        <v>土 住 第   １１   号</v>
      </c>
      <c r="I23" s="344"/>
      <c r="J23" s="344"/>
      <c r="K23" s="344"/>
      <c r="L23" s="344"/>
      <c r="M23" s="344"/>
      <c r="N23" s="344"/>
      <c r="O23" s="344"/>
    </row>
    <row r="24" spans="1:15" ht="30" customHeight="1">
      <c r="A24" s="340"/>
      <c r="B24" s="348"/>
      <c r="C24" s="391" t="s">
        <v>8</v>
      </c>
      <c r="D24" s="391"/>
      <c r="E24" s="344"/>
      <c r="F24" s="344" t="str">
        <f>'概要(データ)'!E7</f>
        <v>○〇〇〇〇〇〇〇〇〇○工事</v>
      </c>
      <c r="G24" s="344"/>
      <c r="H24" s="344"/>
      <c r="I24" s="344"/>
      <c r="J24" s="344"/>
      <c r="K24" s="344"/>
      <c r="L24" s="344"/>
      <c r="M24" s="344"/>
      <c r="N24" s="344"/>
      <c r="O24" s="344"/>
    </row>
    <row r="25" spans="1:15" ht="19.5" customHeight="1">
      <c r="A25" s="340"/>
      <c r="B25" s="348"/>
      <c r="C25" s="344"/>
      <c r="D25" s="344"/>
      <c r="E25" s="344"/>
      <c r="F25" s="344"/>
      <c r="G25" s="344"/>
      <c r="H25" s="344"/>
      <c r="I25" s="344"/>
      <c r="J25" s="344"/>
      <c r="K25" s="344"/>
      <c r="L25" s="344"/>
      <c r="M25" s="344"/>
      <c r="N25" s="344"/>
      <c r="O25" s="344"/>
    </row>
    <row r="26" spans="1:15" ht="19.5" customHeight="1">
      <c r="A26" s="340"/>
      <c r="B26" s="348" t="s">
        <v>11</v>
      </c>
      <c r="C26" s="391" t="s">
        <v>9</v>
      </c>
      <c r="D26" s="391"/>
      <c r="E26" s="344"/>
      <c r="F26" s="391" t="str">
        <f>'概要(データ)'!F9</f>
        <v>土浦市　神立中央二丁目　地内</v>
      </c>
      <c r="G26" s="391"/>
      <c r="H26" s="391"/>
      <c r="I26" s="391"/>
      <c r="J26" s="391"/>
      <c r="K26" s="391"/>
      <c r="L26" s="391"/>
      <c r="M26" s="344"/>
      <c r="N26" s="344"/>
      <c r="O26" s="344"/>
    </row>
    <row r="27" spans="1:15" ht="19.5" customHeight="1">
      <c r="A27" s="340"/>
      <c r="B27" s="348"/>
      <c r="C27" s="344"/>
      <c r="D27" s="344"/>
      <c r="E27" s="344"/>
      <c r="F27" s="344"/>
      <c r="G27" s="344"/>
      <c r="H27" s="344"/>
      <c r="I27" s="344"/>
      <c r="J27" s="344"/>
      <c r="K27" s="344"/>
      <c r="L27" s="344"/>
      <c r="M27" s="344"/>
      <c r="N27" s="344"/>
      <c r="O27" s="344"/>
    </row>
    <row r="28" spans="1:15" ht="19.5" customHeight="1">
      <c r="A28" s="340"/>
      <c r="B28" s="348" t="s">
        <v>15</v>
      </c>
      <c r="C28" s="391" t="s">
        <v>383</v>
      </c>
      <c r="D28" s="391"/>
      <c r="E28" s="340"/>
      <c r="F28" s="391" t="str">
        <f>'概要(データ)'!F15</f>
        <v>平成 ２４年 １２月　１２日</v>
      </c>
      <c r="G28" s="391"/>
      <c r="H28" s="391"/>
      <c r="I28" s="391"/>
      <c r="J28" s="391"/>
      <c r="K28" s="391"/>
      <c r="L28" s="340"/>
      <c r="M28" s="340"/>
      <c r="N28" s="340"/>
      <c r="O28" s="344"/>
    </row>
    <row r="29" spans="1:15" ht="19.5" customHeight="1">
      <c r="A29" s="340"/>
      <c r="B29" s="340"/>
      <c r="C29" s="340"/>
      <c r="D29" s="340"/>
      <c r="E29" s="340"/>
      <c r="F29" s="340"/>
      <c r="G29" s="340"/>
      <c r="H29" s="340"/>
      <c r="I29" s="340"/>
      <c r="J29" s="340"/>
      <c r="K29" s="340"/>
      <c r="L29" s="340"/>
      <c r="M29" s="340"/>
      <c r="N29" s="340"/>
      <c r="O29" s="344"/>
    </row>
    <row r="30" spans="1:15" ht="19.5" customHeight="1">
      <c r="A30" s="340"/>
      <c r="B30" s="389" t="s">
        <v>12</v>
      </c>
      <c r="C30" s="391" t="s">
        <v>10</v>
      </c>
      <c r="D30" s="391"/>
      <c r="E30" s="344"/>
      <c r="F30" s="391" t="str">
        <f>'概要(データ)'!F16</f>
        <v>自　平成 ２４年 １２月 １３日</v>
      </c>
      <c r="G30" s="391"/>
      <c r="H30" s="391"/>
      <c r="I30" s="391"/>
      <c r="J30" s="391"/>
      <c r="K30" s="391"/>
      <c r="L30" s="391"/>
      <c r="M30" s="344"/>
      <c r="N30" s="387" t="str">
        <f>'概要(データ)'!F14</f>
        <v>100日間</v>
      </c>
      <c r="O30" s="344"/>
    </row>
    <row r="31" spans="1:15" ht="19.5" customHeight="1">
      <c r="A31" s="340"/>
      <c r="B31" s="390"/>
      <c r="C31" s="391"/>
      <c r="D31" s="391"/>
      <c r="E31" s="344"/>
      <c r="F31" s="391" t="str">
        <f>'概要(データ)'!F17</f>
        <v>至　平成 ２４年 １２月 ２０日</v>
      </c>
      <c r="G31" s="391"/>
      <c r="H31" s="391"/>
      <c r="I31" s="391"/>
      <c r="J31" s="391"/>
      <c r="K31" s="391"/>
      <c r="L31" s="391"/>
      <c r="M31" s="344"/>
      <c r="N31" s="387"/>
      <c r="O31" s="344"/>
    </row>
    <row r="32" spans="1:15" ht="19.5" customHeight="1">
      <c r="A32" s="340"/>
      <c r="B32" s="348"/>
      <c r="C32" s="344"/>
      <c r="D32" s="344"/>
      <c r="E32" s="344"/>
      <c r="F32" s="344"/>
      <c r="G32" s="344"/>
      <c r="H32" s="344"/>
      <c r="I32" s="344"/>
      <c r="J32" s="344"/>
      <c r="K32" s="344"/>
      <c r="L32" s="344"/>
      <c r="M32" s="344"/>
      <c r="N32" s="344"/>
      <c r="O32" s="344"/>
    </row>
    <row r="33" spans="1:15" ht="19.5" customHeight="1">
      <c r="A33" s="340"/>
      <c r="B33" s="348" t="s">
        <v>434</v>
      </c>
      <c r="C33" s="391" t="s">
        <v>13</v>
      </c>
      <c r="D33" s="391"/>
      <c r="E33" s="344"/>
      <c r="F33" s="344"/>
      <c r="G33" s="396">
        <f>'概要(データ)'!E18</f>
        <v>100000000</v>
      </c>
      <c r="H33" s="396"/>
      <c r="I33" s="396"/>
      <c r="J33" s="396"/>
      <c r="K33" s="390"/>
      <c r="L33" s="390"/>
      <c r="M33" s="344"/>
      <c r="N33" s="344"/>
      <c r="O33" s="344"/>
    </row>
    <row r="34" spans="1:15" ht="19.5" customHeight="1">
      <c r="A34" s="340"/>
      <c r="B34" s="340"/>
      <c r="C34" s="340"/>
      <c r="D34" s="340"/>
      <c r="E34" s="340"/>
      <c r="F34" s="340"/>
      <c r="G34" s="340"/>
      <c r="H34" s="340"/>
      <c r="I34" s="340"/>
      <c r="J34" s="340"/>
      <c r="K34" s="340"/>
      <c r="L34" s="340"/>
      <c r="M34" s="340"/>
      <c r="N34" s="340"/>
      <c r="O34" s="340"/>
    </row>
    <row r="35" spans="1:15" ht="14.25">
      <c r="A35" s="2"/>
      <c r="B35" s="2"/>
      <c r="C35" s="2"/>
      <c r="D35" s="2"/>
      <c r="E35" s="2"/>
      <c r="F35" s="2"/>
      <c r="G35" s="2"/>
      <c r="H35" s="2"/>
      <c r="I35" s="2"/>
      <c r="J35" s="2"/>
      <c r="K35" s="2"/>
      <c r="L35" s="2"/>
      <c r="M35" s="2"/>
      <c r="N35" s="2"/>
      <c r="O35" s="2"/>
    </row>
    <row r="36" spans="1:15" ht="14.25">
      <c r="A36" s="2"/>
      <c r="B36" s="2"/>
      <c r="C36" s="2"/>
      <c r="D36" s="2"/>
      <c r="E36" s="2"/>
      <c r="F36" s="2"/>
      <c r="G36" s="2"/>
      <c r="H36" s="2"/>
      <c r="I36" s="2"/>
      <c r="J36" s="2"/>
      <c r="K36" s="2"/>
      <c r="L36" s="2"/>
      <c r="M36" s="2"/>
      <c r="N36" s="2"/>
      <c r="O36" s="2"/>
    </row>
    <row r="37" spans="1:15" ht="14.25">
      <c r="A37" s="2"/>
      <c r="B37" s="2"/>
      <c r="C37" s="2"/>
      <c r="D37" s="2"/>
      <c r="E37" s="2"/>
      <c r="F37" s="2"/>
      <c r="G37" s="2"/>
      <c r="H37" s="2"/>
      <c r="I37" s="2"/>
      <c r="J37" s="2"/>
      <c r="K37" s="2"/>
      <c r="L37" s="2"/>
      <c r="M37" s="2"/>
      <c r="N37" s="2"/>
      <c r="O37" s="2"/>
    </row>
    <row r="38" spans="1:15" ht="14.25">
      <c r="A38" s="2"/>
      <c r="B38" s="2"/>
      <c r="C38" s="2"/>
      <c r="D38" s="2"/>
      <c r="E38" s="2"/>
      <c r="F38" s="2"/>
      <c r="G38" s="2"/>
      <c r="H38" s="2"/>
      <c r="I38" s="2"/>
      <c r="J38" s="2"/>
      <c r="K38" s="2"/>
      <c r="L38" s="2"/>
      <c r="M38" s="2"/>
      <c r="N38" s="2"/>
      <c r="O38" s="2"/>
    </row>
    <row r="39" spans="1:15" ht="14.25">
      <c r="A39" s="2"/>
      <c r="B39" s="2"/>
      <c r="C39" s="2"/>
      <c r="D39" s="2"/>
      <c r="E39" s="2"/>
      <c r="F39" s="2"/>
      <c r="G39" s="2"/>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row r="42" spans="1:15" ht="14.25">
      <c r="A42" s="2"/>
      <c r="B42" s="2"/>
      <c r="C42" s="2"/>
      <c r="D42" s="2"/>
      <c r="E42" s="2"/>
      <c r="F42" s="2"/>
      <c r="G42" s="2"/>
      <c r="H42" s="2"/>
      <c r="I42" s="2"/>
      <c r="J42" s="2"/>
      <c r="K42" s="2"/>
      <c r="L42" s="2"/>
      <c r="M42" s="2"/>
      <c r="N42" s="2"/>
      <c r="O42" s="2"/>
    </row>
    <row r="43" spans="1:15" ht="14.25">
      <c r="A43" s="2"/>
      <c r="B43" s="2"/>
      <c r="C43" s="2"/>
      <c r="D43" s="2"/>
      <c r="E43" s="2"/>
      <c r="F43" s="2"/>
      <c r="G43" s="2"/>
      <c r="H43" s="2"/>
      <c r="I43" s="2"/>
      <c r="J43" s="2"/>
      <c r="K43" s="2"/>
      <c r="L43" s="2"/>
      <c r="M43" s="2"/>
      <c r="N43" s="2"/>
      <c r="O43" s="2"/>
    </row>
    <row r="44" spans="1:15" ht="14.25">
      <c r="A44" s="2"/>
      <c r="B44" s="2"/>
      <c r="C44" s="2"/>
      <c r="D44" s="2"/>
      <c r="E44" s="2"/>
      <c r="F44" s="2"/>
      <c r="G44" s="2"/>
      <c r="H44" s="2"/>
      <c r="I44" s="2"/>
      <c r="J44" s="2"/>
      <c r="K44" s="2"/>
      <c r="L44" s="2"/>
      <c r="M44" s="2"/>
      <c r="N44" s="2"/>
      <c r="O44" s="2"/>
    </row>
  </sheetData>
  <sheetProtection/>
  <mergeCells count="24">
    <mergeCell ref="C33:D33"/>
    <mergeCell ref="F12:H12"/>
    <mergeCell ref="G33:L33"/>
    <mergeCell ref="C23:D23"/>
    <mergeCell ref="C28:D28"/>
    <mergeCell ref="F28:K28"/>
    <mergeCell ref="C24:D24"/>
    <mergeCell ref="F30:L30"/>
    <mergeCell ref="F31:L31"/>
    <mergeCell ref="F26:L26"/>
    <mergeCell ref="A4:O4"/>
    <mergeCell ref="J6:O6"/>
    <mergeCell ref="F16:K16"/>
    <mergeCell ref="L11:O11"/>
    <mergeCell ref="L12:N12"/>
    <mergeCell ref="I11:J11"/>
    <mergeCell ref="I12:J12"/>
    <mergeCell ref="N30:N31"/>
    <mergeCell ref="A20:O20"/>
    <mergeCell ref="B30:B31"/>
    <mergeCell ref="C26:D26"/>
    <mergeCell ref="I13:J13"/>
    <mergeCell ref="C30:D31"/>
    <mergeCell ref="L13:N13"/>
  </mergeCells>
  <printOptions/>
  <pageMargins left="0.35433070866141736" right="0.35433070866141736" top="0.984251968503937" bottom="0.984251968503937" header="0.5118110236220472" footer="0.5118110236220472"/>
  <pageSetup blackAndWhite="1" horizontalDpi="360" verticalDpi="36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O21"/>
  <sheetViews>
    <sheetView view="pageBreakPreview" zoomScale="60" zoomScalePageLayoutView="0" workbookViewId="0" topLeftCell="A1">
      <selection activeCell="S20" sqref="S20"/>
    </sheetView>
  </sheetViews>
  <sheetFormatPr defaultColWidth="8.796875" defaultRowHeight="14.25"/>
  <cols>
    <col min="1" max="1" width="3.59765625" style="41" customWidth="1"/>
    <col min="2" max="2" width="5.09765625" style="41" customWidth="1"/>
    <col min="3" max="3" width="8.8984375" style="41" customWidth="1"/>
    <col min="4" max="7" width="6.59765625" style="41" customWidth="1"/>
    <col min="8" max="11" width="3.59765625" style="41" customWidth="1"/>
    <col min="12" max="15" width="6.59765625" style="41" customWidth="1"/>
    <col min="16" max="16384" width="9" style="41" customWidth="1"/>
  </cols>
  <sheetData>
    <row r="1" spans="1:15" ht="25.5" customHeight="1">
      <c r="A1" s="416" t="s">
        <v>83</v>
      </c>
      <c r="B1" s="417"/>
      <c r="C1" s="417"/>
      <c r="D1" s="417"/>
      <c r="E1" s="417"/>
      <c r="F1" s="417"/>
      <c r="G1" s="417"/>
      <c r="H1" s="417"/>
      <c r="I1" s="417"/>
      <c r="J1" s="417"/>
      <c r="K1" s="417"/>
      <c r="L1" s="417"/>
      <c r="M1" s="417"/>
      <c r="N1" s="417"/>
      <c r="O1" s="417"/>
    </row>
    <row r="2" spans="1:8" ht="19.5" customHeight="1">
      <c r="A2" s="40"/>
      <c r="B2" s="40"/>
      <c r="C2" s="40"/>
      <c r="D2" s="40"/>
      <c r="E2" s="40"/>
      <c r="F2" s="40"/>
      <c r="G2" s="40"/>
      <c r="H2" s="40"/>
    </row>
    <row r="3" spans="1:15" ht="19.5" customHeight="1">
      <c r="A3" s="40"/>
      <c r="B3" s="40"/>
      <c r="C3" s="40"/>
      <c r="D3" s="40"/>
      <c r="F3" s="421"/>
      <c r="G3" s="422"/>
      <c r="H3" s="422"/>
      <c r="I3" s="49" t="s">
        <v>69</v>
      </c>
      <c r="J3" s="418" t="s">
        <v>84</v>
      </c>
      <c r="K3" s="419"/>
      <c r="L3" s="420"/>
      <c r="M3" s="423"/>
      <c r="N3" s="424"/>
      <c r="O3" s="425"/>
    </row>
    <row r="4" spans="1:15" ht="36.75" customHeight="1">
      <c r="A4" s="426" t="s">
        <v>88</v>
      </c>
      <c r="B4" s="427"/>
      <c r="C4" s="428"/>
      <c r="D4" s="51"/>
      <c r="E4" s="52"/>
      <c r="F4" s="52"/>
      <c r="G4" s="53" t="str">
        <f>'概要(データ)'!F8</f>
        <v>土 住 第   １１   号</v>
      </c>
      <c r="H4" s="53"/>
      <c r="I4" s="52"/>
      <c r="J4" s="52"/>
      <c r="K4" s="52"/>
      <c r="L4" s="52"/>
      <c r="M4" s="52"/>
      <c r="N4" s="52"/>
      <c r="O4" s="54"/>
    </row>
    <row r="5" spans="1:15" ht="36.75" customHeight="1">
      <c r="A5" s="429"/>
      <c r="B5" s="430"/>
      <c r="C5" s="431"/>
      <c r="D5" s="55" t="str">
        <f>"  "&amp;'概要(データ)'!E7</f>
        <v>  ○〇〇〇〇〇〇〇〇〇○工事</v>
      </c>
      <c r="E5" s="56"/>
      <c r="F5" s="56"/>
      <c r="G5" s="56"/>
      <c r="H5" s="56"/>
      <c r="I5" s="57"/>
      <c r="J5" s="57"/>
      <c r="K5" s="57"/>
      <c r="L5" s="57"/>
      <c r="M5" s="57"/>
      <c r="N5" s="57"/>
      <c r="O5" s="58"/>
    </row>
    <row r="6" spans="1:15" ht="42.75" customHeight="1">
      <c r="A6" s="432" t="s">
        <v>70</v>
      </c>
      <c r="B6" s="433"/>
      <c r="C6" s="434"/>
      <c r="D6" s="399" t="str">
        <f>"  "&amp;'概要(データ)'!F9</f>
        <v>  土浦市　神立中央二丁目　地内</v>
      </c>
      <c r="E6" s="400"/>
      <c r="F6" s="400"/>
      <c r="G6" s="400"/>
      <c r="H6" s="400"/>
      <c r="I6" s="400"/>
      <c r="J6" s="400"/>
      <c r="K6" s="400"/>
      <c r="L6" s="400"/>
      <c r="M6" s="45"/>
      <c r="N6" s="45"/>
      <c r="O6" s="46"/>
    </row>
    <row r="7" spans="1:15" ht="42.75" customHeight="1">
      <c r="A7" s="409" t="s">
        <v>71</v>
      </c>
      <c r="B7" s="410"/>
      <c r="C7" s="411"/>
      <c r="D7" s="435" t="str">
        <f>'概要(データ)'!F16</f>
        <v>自　平成 ２４年 １２月 １３日</v>
      </c>
      <c r="E7" s="436"/>
      <c r="F7" s="436"/>
      <c r="G7" s="436"/>
      <c r="H7" s="436"/>
      <c r="I7" s="436"/>
      <c r="J7" s="50" t="s">
        <v>72</v>
      </c>
      <c r="K7" s="397" t="str">
        <f>'概要(データ)'!F17</f>
        <v>至　平成 ２４年 １２月 ２０日</v>
      </c>
      <c r="L7" s="397"/>
      <c r="M7" s="397"/>
      <c r="N7" s="397"/>
      <c r="O7" s="398"/>
    </row>
    <row r="8" spans="1:15" ht="42.75" customHeight="1">
      <c r="A8" s="62"/>
      <c r="B8" s="63"/>
      <c r="C8" s="48" t="s">
        <v>87</v>
      </c>
      <c r="E8" s="48"/>
      <c r="F8" s="48"/>
      <c r="G8" s="437">
        <v>1</v>
      </c>
      <c r="H8" s="436"/>
      <c r="I8" s="48" t="s">
        <v>85</v>
      </c>
      <c r="L8" s="45"/>
      <c r="M8" s="45"/>
      <c r="N8" s="43"/>
      <c r="O8" s="44"/>
    </row>
    <row r="9" spans="1:15" ht="42.75" customHeight="1">
      <c r="A9" s="412" t="s">
        <v>81</v>
      </c>
      <c r="B9" s="403"/>
      <c r="C9" s="403"/>
      <c r="D9" s="413">
        <f>'概要(データ)'!E18</f>
        <v>100000000</v>
      </c>
      <c r="E9" s="414"/>
      <c r="F9" s="414"/>
      <c r="G9" s="414"/>
      <c r="H9" s="414"/>
      <c r="I9" s="414"/>
      <c r="J9" s="414"/>
      <c r="K9" s="414"/>
      <c r="L9" s="414"/>
      <c r="M9" s="414"/>
      <c r="N9" s="414"/>
      <c r="O9" s="415"/>
    </row>
    <row r="10" spans="1:15" ht="42.75" customHeight="1">
      <c r="A10" s="402" t="s">
        <v>73</v>
      </c>
      <c r="B10" s="403"/>
      <c r="C10" s="403"/>
      <c r="D10" s="406"/>
      <c r="E10" s="407"/>
      <c r="F10" s="407"/>
      <c r="G10" s="407"/>
      <c r="H10" s="407"/>
      <c r="I10" s="407"/>
      <c r="J10" s="407"/>
      <c r="K10" s="407"/>
      <c r="L10" s="407"/>
      <c r="M10" s="407"/>
      <c r="N10" s="407"/>
      <c r="O10" s="408"/>
    </row>
    <row r="11" spans="1:15" ht="42.75" customHeight="1">
      <c r="A11" s="402" t="s">
        <v>74</v>
      </c>
      <c r="B11" s="403"/>
      <c r="C11" s="403"/>
      <c r="D11" s="406"/>
      <c r="E11" s="407"/>
      <c r="F11" s="407"/>
      <c r="G11" s="407"/>
      <c r="H11" s="407"/>
      <c r="I11" s="407"/>
      <c r="J11" s="407"/>
      <c r="K11" s="407"/>
      <c r="L11" s="407"/>
      <c r="M11" s="407"/>
      <c r="N11" s="407"/>
      <c r="O11" s="408"/>
    </row>
    <row r="12" spans="1:15" ht="42.75" customHeight="1">
      <c r="A12" s="402" t="s">
        <v>75</v>
      </c>
      <c r="B12" s="403"/>
      <c r="C12" s="403"/>
      <c r="D12" s="406"/>
      <c r="E12" s="407"/>
      <c r="F12" s="407"/>
      <c r="G12" s="407"/>
      <c r="H12" s="407"/>
      <c r="I12" s="407"/>
      <c r="J12" s="407"/>
      <c r="K12" s="407"/>
      <c r="L12" s="407"/>
      <c r="M12" s="407"/>
      <c r="N12" s="407"/>
      <c r="O12" s="408"/>
    </row>
    <row r="13" spans="1:15" ht="42.75" customHeight="1">
      <c r="A13" s="402" t="s">
        <v>76</v>
      </c>
      <c r="B13" s="403"/>
      <c r="C13" s="403"/>
      <c r="D13" s="413">
        <f>D9-D12</f>
        <v>100000000</v>
      </c>
      <c r="E13" s="414"/>
      <c r="F13" s="414"/>
      <c r="G13" s="414"/>
      <c r="H13" s="414"/>
      <c r="I13" s="414"/>
      <c r="J13" s="414"/>
      <c r="K13" s="414"/>
      <c r="L13" s="414"/>
      <c r="M13" s="414"/>
      <c r="N13" s="414"/>
      <c r="O13" s="415"/>
    </row>
    <row r="14" spans="1:15" ht="30" customHeight="1">
      <c r="A14" s="40"/>
      <c r="B14" s="40"/>
      <c r="C14" s="40"/>
      <c r="D14" s="40"/>
      <c r="E14" s="40"/>
      <c r="F14" s="40"/>
      <c r="H14" s="40" t="s">
        <v>280</v>
      </c>
      <c r="J14" s="438" t="s">
        <v>82</v>
      </c>
      <c r="K14" s="439"/>
      <c r="L14" s="439"/>
      <c r="M14" s="439"/>
      <c r="N14" s="439"/>
      <c r="O14" s="439"/>
    </row>
    <row r="15" spans="1:8" ht="30" customHeight="1">
      <c r="A15" s="40"/>
      <c r="B15" s="401" t="s">
        <v>77</v>
      </c>
      <c r="C15" s="401"/>
      <c r="D15" s="401"/>
      <c r="E15" s="401"/>
      <c r="F15" s="401"/>
      <c r="G15" s="401"/>
      <c r="H15" s="40"/>
    </row>
    <row r="16" spans="1:8" ht="30" customHeight="1">
      <c r="A16" s="40"/>
      <c r="B16" s="40"/>
      <c r="C16" s="40"/>
      <c r="D16" s="40"/>
      <c r="E16" s="40"/>
      <c r="F16" s="40"/>
      <c r="G16" s="40"/>
      <c r="H16" s="40"/>
    </row>
    <row r="17" spans="1:14" ht="30" customHeight="1">
      <c r="A17" s="40"/>
      <c r="B17" s="40"/>
      <c r="C17" s="404" t="s">
        <v>78</v>
      </c>
      <c r="D17" s="405"/>
      <c r="F17" s="60" t="str">
        <f>'概要(データ)'!E11</f>
        <v>〇〇〇〇〇〇〇〇〇〇000-0</v>
      </c>
      <c r="G17" s="42"/>
      <c r="H17" s="42"/>
      <c r="I17" s="47"/>
      <c r="J17" s="47"/>
      <c r="K17" s="47"/>
      <c r="L17" s="47"/>
      <c r="M17" s="47"/>
      <c r="N17" s="47"/>
    </row>
    <row r="18" spans="1:14" ht="30" customHeight="1">
      <c r="A18" s="40"/>
      <c r="B18" s="40"/>
      <c r="C18" s="404" t="s">
        <v>79</v>
      </c>
      <c r="D18" s="405"/>
      <c r="F18" s="42" t="str">
        <f>'概要(データ)'!E10</f>
        <v>〇〇〇〇〇〇〇〇〇〇</v>
      </c>
      <c r="G18" s="42"/>
      <c r="H18" s="42"/>
      <c r="I18" s="47"/>
      <c r="J18" s="47"/>
      <c r="K18" s="47"/>
      <c r="L18" s="47"/>
      <c r="M18" s="47"/>
      <c r="N18" s="47"/>
    </row>
    <row r="19" spans="1:14" ht="30" customHeight="1">
      <c r="A19" s="40"/>
      <c r="B19" s="40"/>
      <c r="C19" s="404" t="s">
        <v>80</v>
      </c>
      <c r="D19" s="405"/>
      <c r="F19" s="61" t="str">
        <f>'概要(データ)'!E12</f>
        <v>〇〇〇〇〇</v>
      </c>
      <c r="G19" s="42"/>
      <c r="H19" s="42"/>
      <c r="I19" s="47"/>
      <c r="J19" s="47"/>
      <c r="K19" s="47"/>
      <c r="L19" s="47"/>
      <c r="M19" s="47"/>
      <c r="N19" s="59" t="s">
        <v>86</v>
      </c>
    </row>
    <row r="20" spans="1:8" ht="36.75" customHeight="1">
      <c r="A20" s="40"/>
      <c r="B20" s="40"/>
      <c r="C20" s="40"/>
      <c r="D20" s="40"/>
      <c r="E20" s="40"/>
      <c r="F20" s="40"/>
      <c r="G20" s="40"/>
      <c r="H20" s="40"/>
    </row>
    <row r="21" spans="1:8" ht="19.5" customHeight="1">
      <c r="A21" s="40"/>
      <c r="B21" s="401" t="s">
        <v>365</v>
      </c>
      <c r="C21" s="401"/>
      <c r="D21" s="401"/>
      <c r="E21" s="401"/>
      <c r="F21" s="40"/>
      <c r="G21" s="40"/>
      <c r="H21" s="40"/>
    </row>
  </sheetData>
  <sheetProtection/>
  <mergeCells count="27">
    <mergeCell ref="C17:D17"/>
    <mergeCell ref="D11:O11"/>
    <mergeCell ref="D12:O12"/>
    <mergeCell ref="G8:H8"/>
    <mergeCell ref="J14:O14"/>
    <mergeCell ref="B15:G15"/>
    <mergeCell ref="D13:O13"/>
    <mergeCell ref="A7:C7"/>
    <mergeCell ref="A9:C9"/>
    <mergeCell ref="D9:O9"/>
    <mergeCell ref="A1:O1"/>
    <mergeCell ref="J3:L3"/>
    <mergeCell ref="F3:H3"/>
    <mergeCell ref="M3:O3"/>
    <mergeCell ref="A4:C5"/>
    <mergeCell ref="A6:C6"/>
    <mergeCell ref="D7:I7"/>
    <mergeCell ref="K7:O7"/>
    <mergeCell ref="D6:L6"/>
    <mergeCell ref="B21:E21"/>
    <mergeCell ref="A10:C10"/>
    <mergeCell ref="A11:C11"/>
    <mergeCell ref="A12:C12"/>
    <mergeCell ref="A13:C13"/>
    <mergeCell ref="C19:D19"/>
    <mergeCell ref="D10:O10"/>
    <mergeCell ref="C18:D18"/>
  </mergeCells>
  <printOptions/>
  <pageMargins left="0.75" right="0.75" top="1" bottom="1" header="0.512" footer="0.512"/>
  <pageSetup blackAndWhite="1" horizontalDpi="360" verticalDpi="36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92D050"/>
  </sheetPr>
  <dimension ref="A2:P31"/>
  <sheetViews>
    <sheetView view="pageBreakPreview" zoomScale="60" zoomScalePageLayoutView="0" workbookViewId="0" topLeftCell="A1">
      <selection activeCell="C6" sqref="C6"/>
    </sheetView>
  </sheetViews>
  <sheetFormatPr defaultColWidth="8.796875" defaultRowHeight="14.25"/>
  <cols>
    <col min="1" max="1" width="4.5" style="0" customWidth="1"/>
    <col min="2" max="2" width="3.8984375" style="0" customWidth="1"/>
    <col min="3" max="3" width="6.59765625" style="0" customWidth="1"/>
    <col min="4" max="4" width="5.5" style="0" customWidth="1"/>
    <col min="5" max="5" width="6" style="0" customWidth="1"/>
    <col min="6" max="6" width="3.69921875" style="0" customWidth="1"/>
    <col min="7" max="7" width="2.8984375" style="0" customWidth="1"/>
    <col min="8" max="8" width="2.19921875" style="0" customWidth="1"/>
    <col min="9" max="9" width="3.8984375" style="0" customWidth="1"/>
    <col min="10" max="10" width="5.19921875" style="0" customWidth="1"/>
    <col min="11" max="11" width="4.3984375" style="0" customWidth="1"/>
    <col min="12" max="12" width="4.5" style="0" customWidth="1"/>
    <col min="13" max="13" width="17.5" style="0" customWidth="1"/>
    <col min="14" max="14" width="1.8984375" style="0" customWidth="1"/>
    <col min="15" max="15" width="13" style="0" customWidth="1"/>
    <col min="16" max="16" width="3.8984375" style="0" customWidth="1"/>
  </cols>
  <sheetData>
    <row r="1" ht="24" customHeight="1"/>
    <row r="2" spans="1:16" ht="30" customHeight="1">
      <c r="A2" s="449" t="s">
        <v>258</v>
      </c>
      <c r="B2" s="449"/>
      <c r="C2" s="449"/>
      <c r="D2" s="449"/>
      <c r="E2" s="449"/>
      <c r="F2" s="449"/>
      <c r="G2" s="449"/>
      <c r="H2" s="449"/>
      <c r="I2" s="449"/>
      <c r="J2" s="449"/>
      <c r="K2" s="449"/>
      <c r="L2" s="449"/>
      <c r="M2" s="449"/>
      <c r="N2" s="449"/>
      <c r="O2" s="449"/>
      <c r="P2" s="103"/>
    </row>
    <row r="3" spans="1:16" ht="42" customHeight="1">
      <c r="A3" s="2"/>
      <c r="B3" s="2"/>
      <c r="C3" s="2"/>
      <c r="D3" s="2"/>
      <c r="E3" s="2"/>
      <c r="F3" s="2"/>
      <c r="G3" s="2"/>
      <c r="H3" s="2"/>
      <c r="I3" s="2"/>
      <c r="J3" s="2"/>
      <c r="K3" s="2"/>
      <c r="L3" s="2"/>
      <c r="M3" s="2"/>
      <c r="N3" s="2"/>
      <c r="O3" s="2"/>
      <c r="P3" s="2"/>
    </row>
    <row r="4" spans="1:16" ht="25.5" customHeight="1">
      <c r="A4" s="2"/>
      <c r="B4" s="167" t="s">
        <v>190</v>
      </c>
      <c r="C4" s="442" t="s">
        <v>189</v>
      </c>
      <c r="D4" s="442"/>
      <c r="E4" s="405"/>
      <c r="F4" s="1"/>
      <c r="G4" s="3"/>
      <c r="I4" s="3" t="str">
        <f>'概要(データ)'!F8</f>
        <v>土 住 第   １１   号</v>
      </c>
      <c r="J4" s="3"/>
      <c r="K4" s="3"/>
      <c r="L4" s="3"/>
      <c r="M4" s="3"/>
      <c r="N4" s="3"/>
      <c r="O4" s="3"/>
      <c r="P4" s="3"/>
    </row>
    <row r="5" spans="1:16" ht="25.5" customHeight="1">
      <c r="A5" s="2"/>
      <c r="B5" s="167"/>
      <c r="C5" s="442" t="s">
        <v>435</v>
      </c>
      <c r="D5" s="442"/>
      <c r="E5" s="405"/>
      <c r="F5" s="1"/>
      <c r="G5" s="3" t="str">
        <f>'概要(データ)'!E7</f>
        <v>○〇〇〇〇〇〇〇〇〇○工事</v>
      </c>
      <c r="H5" s="3"/>
      <c r="I5" s="3"/>
      <c r="J5" s="3"/>
      <c r="K5" s="3"/>
      <c r="L5" s="3"/>
      <c r="M5" s="3"/>
      <c r="N5" s="3"/>
      <c r="O5" s="3"/>
      <c r="P5" s="3"/>
    </row>
    <row r="6" spans="1:16" ht="25.5" customHeight="1">
      <c r="A6" s="2"/>
      <c r="B6" s="167"/>
      <c r="C6" s="3"/>
      <c r="D6" s="3"/>
      <c r="E6" s="3"/>
      <c r="F6" s="3"/>
      <c r="G6" s="3"/>
      <c r="H6" s="3"/>
      <c r="I6" s="3"/>
      <c r="J6" s="3"/>
      <c r="K6" s="3"/>
      <c r="L6" s="3"/>
      <c r="M6" s="3"/>
      <c r="N6" s="3"/>
      <c r="O6" s="3"/>
      <c r="P6" s="3"/>
    </row>
    <row r="7" spans="1:16" ht="25.5" customHeight="1">
      <c r="A7" s="2"/>
      <c r="B7" s="167" t="s">
        <v>191</v>
      </c>
      <c r="C7" s="442" t="s">
        <v>195</v>
      </c>
      <c r="D7" s="442"/>
      <c r="E7" s="405"/>
      <c r="F7" s="1"/>
      <c r="G7" s="442" t="str">
        <f>'概要(データ)'!F9</f>
        <v>土浦市　神立中央二丁目　地内</v>
      </c>
      <c r="H7" s="442"/>
      <c r="I7" s="442"/>
      <c r="J7" s="442"/>
      <c r="K7" s="442"/>
      <c r="L7" s="442"/>
      <c r="M7" s="442"/>
      <c r="N7" s="3"/>
      <c r="O7" s="3"/>
      <c r="P7" s="3"/>
    </row>
    <row r="8" spans="1:16" ht="25.5" customHeight="1">
      <c r="A8" s="2"/>
      <c r="B8" s="167"/>
      <c r="C8" s="3"/>
      <c r="D8" s="3"/>
      <c r="E8" s="3"/>
      <c r="F8" s="3"/>
      <c r="G8" s="3"/>
      <c r="H8" s="3"/>
      <c r="I8" s="3"/>
      <c r="J8" s="3"/>
      <c r="K8" s="3"/>
      <c r="L8" s="3"/>
      <c r="M8" s="3"/>
      <c r="N8" s="3"/>
      <c r="O8" s="3"/>
      <c r="P8" s="3"/>
    </row>
    <row r="9" spans="1:16" ht="25.5" customHeight="1">
      <c r="A9" s="2"/>
      <c r="B9" s="451" t="s">
        <v>192</v>
      </c>
      <c r="C9" s="442" t="s">
        <v>196</v>
      </c>
      <c r="D9" s="442"/>
      <c r="E9" s="405"/>
      <c r="F9" s="1"/>
      <c r="G9" s="442" t="str">
        <f>'概要(データ)'!F16</f>
        <v>自　平成 ２４年 １２月 １３日</v>
      </c>
      <c r="H9" s="442"/>
      <c r="I9" s="442"/>
      <c r="J9" s="442"/>
      <c r="K9" s="442"/>
      <c r="L9" s="442"/>
      <c r="M9" s="442"/>
      <c r="N9" s="3"/>
      <c r="O9" s="450" t="str">
        <f>'概要(データ)'!F14</f>
        <v>100日間</v>
      </c>
      <c r="P9" s="3"/>
    </row>
    <row r="10" spans="1:16" ht="25.5" customHeight="1">
      <c r="A10" s="2"/>
      <c r="B10" s="452"/>
      <c r="C10" s="443"/>
      <c r="D10" s="443"/>
      <c r="E10" s="405"/>
      <c r="F10" s="1"/>
      <c r="G10" s="442" t="str">
        <f>'概要(データ)'!F17</f>
        <v>至　平成 ２４年 １２月 ２０日</v>
      </c>
      <c r="H10" s="442"/>
      <c r="I10" s="442"/>
      <c r="J10" s="442"/>
      <c r="K10" s="442"/>
      <c r="L10" s="442"/>
      <c r="M10" s="442"/>
      <c r="N10" s="3"/>
      <c r="O10" s="450"/>
      <c r="P10" s="3"/>
    </row>
    <row r="11" spans="1:16" ht="25.5" customHeight="1">
      <c r="A11" s="2"/>
      <c r="B11" s="168"/>
      <c r="C11" s="64"/>
      <c r="D11" s="64"/>
      <c r="E11" s="3"/>
      <c r="F11" s="3"/>
      <c r="G11" s="4"/>
      <c r="H11" s="4"/>
      <c r="I11" s="4"/>
      <c r="J11" s="4"/>
      <c r="K11" s="4"/>
      <c r="L11" s="4"/>
      <c r="M11" s="4"/>
      <c r="N11" s="3"/>
      <c r="O11" s="68"/>
      <c r="P11" s="3"/>
    </row>
    <row r="12" spans="1:16" ht="25.5" customHeight="1">
      <c r="A12" s="2"/>
      <c r="B12" s="167" t="s">
        <v>193</v>
      </c>
      <c r="C12" s="442" t="s">
        <v>68</v>
      </c>
      <c r="D12" s="442"/>
      <c r="E12" s="441"/>
      <c r="F12" s="102"/>
      <c r="G12" s="442" t="str">
        <f>"　　"&amp;'概要(データ)'!F15</f>
        <v>　　平成 ２４年 １２月　１２日</v>
      </c>
      <c r="H12" s="443"/>
      <c r="I12" s="443"/>
      <c r="J12" s="443"/>
      <c r="K12" s="443"/>
      <c r="L12" s="443"/>
      <c r="M12" s="405"/>
      <c r="N12" s="3"/>
      <c r="O12" s="3"/>
      <c r="P12" s="3"/>
    </row>
    <row r="13" spans="1:16" ht="25.5" customHeight="1">
      <c r="A13" s="2"/>
      <c r="B13" s="167"/>
      <c r="C13" s="4"/>
      <c r="D13" s="4"/>
      <c r="G13" s="4"/>
      <c r="H13" s="64"/>
      <c r="I13" s="64"/>
      <c r="J13" s="64"/>
      <c r="K13" s="64"/>
      <c r="L13" s="64"/>
      <c r="M13" s="1"/>
      <c r="N13" s="3"/>
      <c r="O13" s="3"/>
      <c r="P13" s="3"/>
    </row>
    <row r="14" spans="1:16" ht="25.5" customHeight="1">
      <c r="A14" s="2"/>
      <c r="B14" s="167" t="s">
        <v>194</v>
      </c>
      <c r="C14" s="442" t="s">
        <v>200</v>
      </c>
      <c r="D14" s="442"/>
      <c r="E14" s="405"/>
      <c r="F14" s="1"/>
      <c r="I14" s="169" t="s">
        <v>197</v>
      </c>
      <c r="J14" s="446">
        <f>'概要(データ)'!E18</f>
        <v>100000000</v>
      </c>
      <c r="K14" s="446"/>
      <c r="L14" s="446"/>
      <c r="M14" s="446"/>
      <c r="N14" s="3"/>
      <c r="O14" s="3"/>
      <c r="P14" s="3"/>
    </row>
    <row r="15" spans="1:16" ht="25.5" customHeight="1">
      <c r="A15" s="2"/>
      <c r="B15" s="168"/>
      <c r="C15" s="1"/>
      <c r="D15" s="1"/>
      <c r="E15" s="3"/>
      <c r="F15" s="3"/>
      <c r="G15" s="3"/>
      <c r="H15" s="3"/>
      <c r="I15" s="3"/>
      <c r="J15" s="3"/>
      <c r="K15" s="3"/>
      <c r="L15" s="3"/>
      <c r="M15" s="3"/>
      <c r="N15" s="3"/>
      <c r="O15" s="3"/>
      <c r="P15" s="3"/>
    </row>
    <row r="16" spans="1:16" ht="25.5" customHeight="1">
      <c r="A16" s="2"/>
      <c r="B16" s="167" t="s">
        <v>198</v>
      </c>
      <c r="C16" s="442" t="s">
        <v>199</v>
      </c>
      <c r="D16" s="442"/>
      <c r="E16" s="405"/>
      <c r="F16" s="1"/>
      <c r="I16" s="169" t="s">
        <v>197</v>
      </c>
      <c r="J16" s="446">
        <f>ROUNDDOWN(J14*0.3,-5)</f>
        <v>30000000</v>
      </c>
      <c r="K16" s="446"/>
      <c r="L16" s="446"/>
      <c r="M16" s="446"/>
      <c r="N16" s="3"/>
      <c r="O16" s="3"/>
      <c r="P16" s="3"/>
    </row>
    <row r="17" spans="1:16" ht="30" customHeight="1">
      <c r="A17" s="2"/>
      <c r="B17" s="167"/>
      <c r="C17" s="4"/>
      <c r="D17" s="4"/>
      <c r="E17" s="3"/>
      <c r="F17" s="3"/>
      <c r="G17" s="3"/>
      <c r="H17" s="3"/>
      <c r="I17" s="3"/>
      <c r="J17" s="3"/>
      <c r="K17" s="3"/>
      <c r="L17" s="3"/>
      <c r="M17" s="3"/>
      <c r="N17" s="3"/>
      <c r="O17" s="3"/>
      <c r="P17" s="3"/>
    </row>
    <row r="18" spans="1:16" ht="24.75" customHeight="1">
      <c r="A18" s="2"/>
      <c r="C18" s="444" t="s">
        <v>201</v>
      </c>
      <c r="D18" s="443"/>
      <c r="E18" s="443"/>
      <c r="F18" s="443"/>
      <c r="G18" s="443"/>
      <c r="H18" s="443"/>
      <c r="I18" s="443"/>
      <c r="J18" s="443"/>
      <c r="K18" s="443"/>
      <c r="L18" s="443"/>
      <c r="M18" s="443"/>
      <c r="N18" s="443"/>
      <c r="O18" s="3"/>
      <c r="P18" s="3"/>
    </row>
    <row r="19" spans="1:16" ht="20.25" customHeight="1">
      <c r="A19" s="2"/>
      <c r="B19" s="167"/>
      <c r="C19" s="4"/>
      <c r="D19" s="4"/>
      <c r="E19" s="3"/>
      <c r="F19" s="3"/>
      <c r="G19" s="3"/>
      <c r="H19" s="3"/>
      <c r="I19" s="3"/>
      <c r="J19" s="3"/>
      <c r="K19" s="3"/>
      <c r="L19" s="3"/>
      <c r="M19" s="3"/>
      <c r="N19" s="3"/>
      <c r="O19" s="3"/>
      <c r="P19" s="3"/>
    </row>
    <row r="20" spans="2:16" ht="24.75" customHeight="1">
      <c r="B20" s="453" t="s">
        <v>204</v>
      </c>
      <c r="C20" s="441"/>
      <c r="D20" s="441"/>
      <c r="E20" s="441"/>
      <c r="F20" s="441"/>
      <c r="G20" s="441"/>
      <c r="H20" s="441"/>
      <c r="I20" s="2"/>
      <c r="J20" s="2"/>
      <c r="K20" s="2"/>
      <c r="L20" s="2"/>
      <c r="M20" s="2"/>
      <c r="N20" s="2"/>
      <c r="O20" s="2"/>
      <c r="P20" s="2"/>
    </row>
    <row r="21" spans="1:16" ht="24.75" customHeight="1">
      <c r="A21" s="70"/>
      <c r="B21" s="71"/>
      <c r="C21" s="71"/>
      <c r="D21" s="71"/>
      <c r="E21" s="71"/>
      <c r="F21" s="71"/>
      <c r="G21" s="71"/>
      <c r="H21" s="2"/>
      <c r="I21" s="2"/>
      <c r="J21" s="2"/>
      <c r="K21" s="2"/>
      <c r="L21" s="2"/>
      <c r="M21" s="2"/>
      <c r="N21" s="2"/>
      <c r="O21" s="2"/>
      <c r="P21" s="2"/>
    </row>
    <row r="22" spans="1:16" ht="24.75" customHeight="1">
      <c r="A22" s="2"/>
      <c r="B22" s="2"/>
      <c r="C22" s="445" t="s">
        <v>205</v>
      </c>
      <c r="D22" s="445"/>
      <c r="E22" s="447" t="s">
        <v>1</v>
      </c>
      <c r="F22" s="448"/>
      <c r="G22" s="441"/>
      <c r="I22" s="65" t="str">
        <f>'概要(データ)'!E11</f>
        <v>〇〇〇〇〇〇〇〇〇〇000-0</v>
      </c>
      <c r="K22" s="65"/>
      <c r="L22" s="65"/>
      <c r="M22" s="170"/>
      <c r="N22" s="170"/>
      <c r="O22" s="2"/>
      <c r="P22" s="2"/>
    </row>
    <row r="23" spans="1:16" ht="24.75" customHeight="1">
      <c r="A23" s="2"/>
      <c r="B23" s="2"/>
      <c r="C23" s="445"/>
      <c r="D23" s="445"/>
      <c r="E23" s="447" t="s">
        <v>2</v>
      </c>
      <c r="F23" s="448"/>
      <c r="G23" s="441"/>
      <c r="I23" s="66" t="str">
        <f>'概要(データ)'!E10</f>
        <v>〇〇〇〇〇〇〇〇〇〇</v>
      </c>
      <c r="K23" s="66"/>
      <c r="L23" s="66"/>
      <c r="M23" s="170"/>
      <c r="N23" s="170"/>
      <c r="O23" s="2"/>
      <c r="P23" s="2"/>
    </row>
    <row r="24" spans="1:16" ht="24.75" customHeight="1">
      <c r="A24" s="2"/>
      <c r="B24" s="2"/>
      <c r="C24" s="445"/>
      <c r="D24" s="445"/>
      <c r="E24" s="447" t="s">
        <v>206</v>
      </c>
      <c r="F24" s="448"/>
      <c r="G24" s="441"/>
      <c r="I24" s="67" t="str">
        <f>'概要(データ)'!E12</f>
        <v>〇〇〇〇〇</v>
      </c>
      <c r="K24" s="67"/>
      <c r="L24" s="67"/>
      <c r="M24" s="171"/>
      <c r="N24" s="170"/>
      <c r="O24" s="176" t="s">
        <v>207</v>
      </c>
      <c r="P24" s="2"/>
    </row>
    <row r="25" spans="1:16" ht="30" customHeight="1">
      <c r="A25" s="2"/>
      <c r="B25" s="2"/>
      <c r="C25" s="2"/>
      <c r="D25" s="2"/>
      <c r="E25" s="2"/>
      <c r="F25" s="2"/>
      <c r="G25" s="2"/>
      <c r="H25" s="2"/>
      <c r="I25" s="2"/>
      <c r="J25" s="2"/>
      <c r="K25" s="2"/>
      <c r="L25" s="2"/>
      <c r="M25" s="2"/>
      <c r="N25" s="2"/>
      <c r="O25" s="2"/>
      <c r="P25" s="2"/>
    </row>
    <row r="26" spans="1:16" ht="24.75" customHeight="1">
      <c r="A26" s="2"/>
      <c r="B26" s="440" t="s">
        <v>366</v>
      </c>
      <c r="C26" s="441"/>
      <c r="D26" s="441"/>
      <c r="E26" s="441"/>
      <c r="G26" s="172"/>
      <c r="H26" s="173"/>
      <c r="J26" s="2"/>
      <c r="K26" s="2"/>
      <c r="L26" s="2"/>
      <c r="M26" s="2"/>
      <c r="N26" s="2"/>
      <c r="O26" s="2"/>
      <c r="P26" s="2"/>
    </row>
    <row r="27" spans="1:16" ht="24.75" customHeight="1">
      <c r="A27" s="2"/>
      <c r="B27" s="2"/>
      <c r="C27" s="2"/>
      <c r="D27" s="2"/>
      <c r="E27" s="2"/>
      <c r="F27" s="2"/>
      <c r="G27" s="2"/>
      <c r="H27" s="2"/>
      <c r="I27" s="2"/>
      <c r="J27" s="2"/>
      <c r="K27" s="2"/>
      <c r="L27" s="2"/>
      <c r="M27" s="2"/>
      <c r="N27" s="2"/>
      <c r="O27" s="2"/>
      <c r="P27" s="2"/>
    </row>
    <row r="28" spans="1:16" ht="14.25">
      <c r="A28" s="2"/>
      <c r="B28" s="2"/>
      <c r="C28" s="2"/>
      <c r="D28" s="2"/>
      <c r="E28" s="2"/>
      <c r="F28" s="2"/>
      <c r="G28" s="2"/>
      <c r="H28" s="2"/>
      <c r="I28" s="2"/>
      <c r="J28" s="2"/>
      <c r="K28" s="2"/>
      <c r="L28" s="2"/>
      <c r="M28" s="2"/>
      <c r="N28" s="2"/>
      <c r="O28" s="2"/>
      <c r="P28" s="2"/>
    </row>
    <row r="29" spans="1:16" ht="14.25">
      <c r="A29" s="2"/>
      <c r="B29" s="2"/>
      <c r="C29" s="2"/>
      <c r="D29" s="2"/>
      <c r="E29" s="2"/>
      <c r="F29" s="2"/>
      <c r="G29" s="2"/>
      <c r="H29" s="2"/>
      <c r="I29" s="2"/>
      <c r="J29" s="2"/>
      <c r="K29" s="2"/>
      <c r="L29" s="2"/>
      <c r="M29" s="2"/>
      <c r="N29" s="2"/>
      <c r="O29" s="2"/>
      <c r="P29" s="2"/>
    </row>
    <row r="30" spans="1:16" ht="14.25">
      <c r="A30" s="2"/>
      <c r="B30" s="2"/>
      <c r="C30" s="2"/>
      <c r="D30" s="2"/>
      <c r="E30" s="2"/>
      <c r="F30" s="2"/>
      <c r="G30" s="2"/>
      <c r="H30" s="2"/>
      <c r="I30" s="2"/>
      <c r="J30" s="2"/>
      <c r="K30" s="2"/>
      <c r="L30" s="2"/>
      <c r="M30" s="2"/>
      <c r="N30" s="2"/>
      <c r="O30" s="2"/>
      <c r="P30" s="2"/>
    </row>
    <row r="31" spans="1:16" ht="14.25">
      <c r="A31" s="2"/>
      <c r="B31" s="2"/>
      <c r="C31" s="2"/>
      <c r="D31" s="2"/>
      <c r="E31" s="2"/>
      <c r="F31" s="2"/>
      <c r="G31" s="2"/>
      <c r="H31" s="2"/>
      <c r="I31" s="2"/>
      <c r="J31" s="2"/>
      <c r="K31" s="2"/>
      <c r="L31" s="2"/>
      <c r="M31" s="2"/>
      <c r="N31" s="2"/>
      <c r="O31" s="2"/>
      <c r="P31" s="2"/>
    </row>
  </sheetData>
  <sheetProtection/>
  <mergeCells count="23">
    <mergeCell ref="C4:E4"/>
    <mergeCell ref="G7:M7"/>
    <mergeCell ref="J14:M14"/>
    <mergeCell ref="E23:G23"/>
    <mergeCell ref="E24:G24"/>
    <mergeCell ref="B20:H20"/>
    <mergeCell ref="G10:M10"/>
    <mergeCell ref="A2:O2"/>
    <mergeCell ref="C16:E16"/>
    <mergeCell ref="C14:E14"/>
    <mergeCell ref="C12:E12"/>
    <mergeCell ref="C9:E10"/>
    <mergeCell ref="C7:E7"/>
    <mergeCell ref="C5:E5"/>
    <mergeCell ref="O9:O10"/>
    <mergeCell ref="B9:B10"/>
    <mergeCell ref="G9:M9"/>
    <mergeCell ref="B26:E26"/>
    <mergeCell ref="G12:M12"/>
    <mergeCell ref="C18:N18"/>
    <mergeCell ref="C22:D24"/>
    <mergeCell ref="J16:M16"/>
    <mergeCell ref="E22:G22"/>
  </mergeCells>
  <printOptions/>
  <pageMargins left="0.75" right="0.75" top="1" bottom="1" header="0.512" footer="0.512"/>
  <pageSetup blackAndWhite="1" horizontalDpi="360" verticalDpi="36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Q41"/>
  <sheetViews>
    <sheetView view="pageBreakPreview" zoomScale="60" zoomScalePageLayoutView="0" workbookViewId="0" topLeftCell="A1">
      <selection activeCell="R25" sqref="R24:R25"/>
    </sheetView>
  </sheetViews>
  <sheetFormatPr defaultColWidth="8.796875" defaultRowHeight="14.25"/>
  <cols>
    <col min="1" max="1" width="4.5" style="0" customWidth="1"/>
    <col min="2" max="2" width="2.69921875" style="0" customWidth="1"/>
    <col min="4" max="4" width="6" style="0" customWidth="1"/>
    <col min="5" max="5" width="3.19921875" style="0" customWidth="1"/>
    <col min="6" max="6" width="5.19921875" style="0" customWidth="1"/>
    <col min="7" max="7" width="2.69921875" style="0" customWidth="1"/>
    <col min="8" max="8" width="9.3984375" style="0" customWidth="1"/>
    <col min="9" max="9" width="7" style="0" customWidth="1"/>
    <col min="10" max="10" width="4.3984375" style="0" customWidth="1"/>
    <col min="11" max="11" width="1.4921875" style="0" customWidth="1"/>
    <col min="12" max="12" width="4.69921875" style="0" customWidth="1"/>
    <col min="13" max="13" width="2.59765625" style="0" customWidth="1"/>
    <col min="14" max="14" width="18.69921875" style="0" customWidth="1"/>
    <col min="15" max="15" width="3.8984375" style="0" customWidth="1"/>
  </cols>
  <sheetData>
    <row r="1" ht="19.5" customHeight="1">
      <c r="A1" s="340" t="s">
        <v>436</v>
      </c>
    </row>
    <row r="2" ht="19.5" customHeight="1"/>
    <row r="3" ht="15" customHeight="1"/>
    <row r="4" spans="1:15" ht="24.75" customHeight="1">
      <c r="A4" s="380" t="s">
        <v>437</v>
      </c>
      <c r="B4" s="380"/>
      <c r="C4" s="380"/>
      <c r="D4" s="380"/>
      <c r="E4" s="380"/>
      <c r="F4" s="380"/>
      <c r="G4" s="380"/>
      <c r="H4" s="380"/>
      <c r="I4" s="380"/>
      <c r="J4" s="380"/>
      <c r="K4" s="380"/>
      <c r="L4" s="380"/>
      <c r="M4" s="380"/>
      <c r="N4" s="380"/>
      <c r="O4" s="380"/>
    </row>
    <row r="5" spans="1:15" ht="19.5" customHeight="1">
      <c r="A5" s="2"/>
      <c r="B5" s="2"/>
      <c r="C5" s="2"/>
      <c r="D5" s="2"/>
      <c r="E5" s="2"/>
      <c r="F5" s="2"/>
      <c r="G5" s="2"/>
      <c r="H5" s="2"/>
      <c r="I5" s="2"/>
      <c r="J5" s="2"/>
      <c r="K5" s="2"/>
      <c r="L5" s="2"/>
      <c r="M5" s="2"/>
      <c r="N5" s="2"/>
      <c r="O5" s="2"/>
    </row>
    <row r="6" spans="1:15" ht="19.5" customHeight="1">
      <c r="A6" s="2"/>
      <c r="B6" s="2"/>
      <c r="C6" s="2"/>
      <c r="D6" s="2"/>
      <c r="E6" s="2"/>
      <c r="F6" s="2"/>
      <c r="G6" s="2"/>
      <c r="H6" s="2"/>
      <c r="I6" s="2"/>
      <c r="J6" s="454" t="s">
        <v>438</v>
      </c>
      <c r="K6" s="455"/>
      <c r="L6" s="455"/>
      <c r="M6" s="455"/>
      <c r="N6" s="455"/>
      <c r="O6" s="455"/>
    </row>
    <row r="7" spans="1:15" ht="19.5" customHeight="1">
      <c r="A7" s="2"/>
      <c r="B7" s="2"/>
      <c r="C7" s="2"/>
      <c r="D7" s="2"/>
      <c r="E7" s="2"/>
      <c r="F7" s="2"/>
      <c r="G7" s="2"/>
      <c r="H7" s="2"/>
      <c r="I7" s="2"/>
      <c r="J7" s="2"/>
      <c r="K7" s="2"/>
      <c r="L7" s="2"/>
      <c r="M7" s="2"/>
      <c r="N7" s="2"/>
      <c r="O7" s="2"/>
    </row>
    <row r="8" spans="1:15" ht="19.5" customHeight="1">
      <c r="A8" s="2"/>
      <c r="B8" s="2"/>
      <c r="C8" s="2"/>
      <c r="D8" s="2"/>
      <c r="E8" s="2"/>
      <c r="F8" s="2"/>
      <c r="G8" s="2"/>
      <c r="H8" s="2"/>
      <c r="I8" s="2"/>
      <c r="J8" s="2"/>
      <c r="K8" s="2"/>
      <c r="L8" s="2"/>
      <c r="M8" s="2"/>
      <c r="N8" s="2"/>
      <c r="O8" s="2"/>
    </row>
    <row r="9" spans="1:15" ht="19.5" customHeight="1">
      <c r="A9" s="340"/>
      <c r="B9" s="341" t="s">
        <v>439</v>
      </c>
      <c r="C9" s="341"/>
      <c r="D9" s="342"/>
      <c r="E9" s="342"/>
      <c r="F9" s="342"/>
      <c r="G9" s="342"/>
      <c r="H9" s="340"/>
      <c r="I9" s="340"/>
      <c r="J9" s="340"/>
      <c r="K9" s="340"/>
      <c r="L9" s="340"/>
      <c r="M9" s="340"/>
      <c r="N9" s="340"/>
      <c r="O9" s="340"/>
    </row>
    <row r="10" spans="1:15" ht="19.5" customHeight="1">
      <c r="A10" s="340"/>
      <c r="B10" s="340"/>
      <c r="C10" s="340"/>
      <c r="D10" s="340"/>
      <c r="E10" s="340"/>
      <c r="F10" s="340"/>
      <c r="G10" s="340"/>
      <c r="H10" s="340"/>
      <c r="I10" s="340"/>
      <c r="J10" s="340"/>
      <c r="K10" s="340"/>
      <c r="L10" s="340"/>
      <c r="M10" s="340"/>
      <c r="N10" s="340"/>
      <c r="O10" s="340"/>
    </row>
    <row r="11" spans="1:17" ht="30" customHeight="1">
      <c r="A11" s="340"/>
      <c r="B11" s="340"/>
      <c r="C11" s="340"/>
      <c r="D11" s="340"/>
      <c r="E11" s="340"/>
      <c r="F11" s="340"/>
      <c r="G11" s="340"/>
      <c r="H11" s="340"/>
      <c r="I11" s="391" t="s">
        <v>1</v>
      </c>
      <c r="J11" s="392"/>
      <c r="K11" s="343"/>
      <c r="L11" s="390" t="str">
        <f>'概要(データ)'!E11</f>
        <v>〇〇〇〇〇〇〇〇〇〇000-0</v>
      </c>
      <c r="M11" s="390"/>
      <c r="N11" s="390"/>
      <c r="O11" s="344"/>
      <c r="P11" s="1"/>
      <c r="Q11" s="1"/>
    </row>
    <row r="12" spans="1:17" ht="30" customHeight="1">
      <c r="A12" s="340"/>
      <c r="B12" s="340"/>
      <c r="C12" s="340"/>
      <c r="D12" s="340"/>
      <c r="E12" s="340"/>
      <c r="F12" s="395" t="s">
        <v>0</v>
      </c>
      <c r="G12" s="395"/>
      <c r="H12" s="395"/>
      <c r="I12" s="391" t="s">
        <v>2</v>
      </c>
      <c r="J12" s="392"/>
      <c r="K12" s="343"/>
      <c r="L12" s="390" t="str">
        <f>'概要(データ)'!E10</f>
        <v>〇〇〇〇〇〇〇〇〇〇</v>
      </c>
      <c r="M12" s="390"/>
      <c r="N12" s="390"/>
      <c r="O12" s="344"/>
      <c r="P12" s="1"/>
      <c r="Q12" s="1"/>
    </row>
    <row r="13" spans="1:16" ht="30" customHeight="1">
      <c r="A13" s="340"/>
      <c r="B13" s="340"/>
      <c r="C13" s="340"/>
      <c r="D13" s="340"/>
      <c r="E13" s="340"/>
      <c r="F13" s="340"/>
      <c r="G13" s="340"/>
      <c r="H13" s="340"/>
      <c r="I13" s="391" t="s">
        <v>3</v>
      </c>
      <c r="J13" s="392"/>
      <c r="K13" s="343"/>
      <c r="L13" s="390" t="str">
        <f>'概要(データ)'!E12</f>
        <v>〇〇〇〇〇</v>
      </c>
      <c r="M13" s="390"/>
      <c r="N13" s="390"/>
      <c r="O13" s="345" t="s">
        <v>4</v>
      </c>
      <c r="P13" s="1"/>
    </row>
    <row r="14" spans="1:15" ht="19.5" customHeight="1">
      <c r="A14" s="340"/>
      <c r="B14" s="340"/>
      <c r="C14" s="340"/>
      <c r="D14" s="340"/>
      <c r="E14" s="340"/>
      <c r="F14" s="340"/>
      <c r="G14" s="340"/>
      <c r="H14" s="340"/>
      <c r="I14" s="340"/>
      <c r="J14" s="340"/>
      <c r="K14" s="340"/>
      <c r="L14" s="340"/>
      <c r="M14" s="340"/>
      <c r="N14" s="340"/>
      <c r="O14" s="340"/>
    </row>
    <row r="15" spans="1:15" ht="19.5" customHeight="1">
      <c r="A15" s="340"/>
      <c r="B15" s="340"/>
      <c r="C15" s="340"/>
      <c r="D15" s="340"/>
      <c r="E15" s="340"/>
      <c r="F15" s="340"/>
      <c r="G15" s="340"/>
      <c r="H15" s="340"/>
      <c r="I15" s="340"/>
      <c r="J15" s="340"/>
      <c r="K15" s="340"/>
      <c r="L15" s="340"/>
      <c r="M15" s="340"/>
      <c r="N15" s="340"/>
      <c r="O15" s="340"/>
    </row>
    <row r="16" spans="1:15" ht="24.75" customHeight="1">
      <c r="A16" s="340"/>
      <c r="B16" s="340"/>
      <c r="C16" s="456" t="s">
        <v>443</v>
      </c>
      <c r="D16" s="457"/>
      <c r="E16" s="457"/>
      <c r="F16" s="457"/>
      <c r="G16" s="457"/>
      <c r="H16" s="457"/>
      <c r="I16" s="457"/>
      <c r="J16" s="457"/>
      <c r="K16" s="457"/>
      <c r="L16" s="457"/>
      <c r="M16" s="457"/>
      <c r="N16" s="457"/>
      <c r="O16" s="392"/>
    </row>
    <row r="17" spans="1:15" ht="24.75" customHeight="1">
      <c r="A17" s="340"/>
      <c r="B17" s="456" t="s">
        <v>444</v>
      </c>
      <c r="C17" s="457"/>
      <c r="D17" s="457"/>
      <c r="E17" s="457"/>
      <c r="F17" s="457"/>
      <c r="G17" s="457"/>
      <c r="H17" s="457"/>
      <c r="I17" s="457"/>
      <c r="J17" s="441"/>
      <c r="K17" s="441"/>
      <c r="L17" s="441"/>
      <c r="M17" s="441"/>
      <c r="N17" s="441"/>
      <c r="O17" s="441"/>
    </row>
    <row r="18" spans="1:15" ht="24.75" customHeight="1">
      <c r="A18" s="340"/>
      <c r="B18" s="366" t="s">
        <v>445</v>
      </c>
      <c r="C18" s="340"/>
      <c r="D18" s="340"/>
      <c r="E18" s="340"/>
      <c r="F18" s="340"/>
      <c r="G18" s="340"/>
      <c r="H18" s="340"/>
      <c r="I18" s="340"/>
      <c r="J18" s="340"/>
      <c r="K18" s="340"/>
      <c r="L18" s="340"/>
      <c r="M18" s="340"/>
      <c r="N18" s="340"/>
      <c r="O18" s="340"/>
    </row>
    <row r="19" spans="1:15" ht="19.5" customHeight="1">
      <c r="A19" s="340"/>
      <c r="B19" s="340"/>
      <c r="C19" s="340"/>
      <c r="D19" s="340"/>
      <c r="E19" s="340"/>
      <c r="F19" s="340"/>
      <c r="G19" s="340"/>
      <c r="H19" s="340"/>
      <c r="I19" s="340"/>
      <c r="J19" s="340"/>
      <c r="K19" s="340"/>
      <c r="L19" s="340"/>
      <c r="M19" s="340"/>
      <c r="N19" s="340"/>
      <c r="O19" s="340"/>
    </row>
    <row r="20" spans="1:15" ht="19.5" customHeight="1">
      <c r="A20" s="388" t="s">
        <v>5</v>
      </c>
      <c r="B20" s="388"/>
      <c r="C20" s="388"/>
      <c r="D20" s="388"/>
      <c r="E20" s="388"/>
      <c r="F20" s="388"/>
      <c r="G20" s="388"/>
      <c r="H20" s="388"/>
      <c r="I20" s="388"/>
      <c r="J20" s="388"/>
      <c r="K20" s="388"/>
      <c r="L20" s="388"/>
      <c r="M20" s="388"/>
      <c r="N20" s="388"/>
      <c r="O20" s="388"/>
    </row>
    <row r="21" spans="1:15" ht="19.5" customHeight="1">
      <c r="A21" s="340"/>
      <c r="B21" s="340"/>
      <c r="C21" s="340"/>
      <c r="D21" s="340"/>
      <c r="E21" s="340"/>
      <c r="F21" s="340"/>
      <c r="G21" s="340"/>
      <c r="H21" s="340"/>
      <c r="I21" s="340"/>
      <c r="J21" s="340"/>
      <c r="K21" s="340"/>
      <c r="L21" s="340"/>
      <c r="M21" s="340"/>
      <c r="N21" s="340"/>
      <c r="O21" s="340"/>
    </row>
    <row r="22" spans="1:15" ht="19.5" customHeight="1">
      <c r="A22" s="340"/>
      <c r="B22" s="340"/>
      <c r="C22" s="340"/>
      <c r="D22" s="340"/>
      <c r="E22" s="340"/>
      <c r="F22" s="340"/>
      <c r="G22" s="340"/>
      <c r="H22" s="340"/>
      <c r="I22" s="340"/>
      <c r="J22" s="340"/>
      <c r="K22" s="340"/>
      <c r="L22" s="340"/>
      <c r="M22" s="340"/>
      <c r="N22" s="340"/>
      <c r="O22" s="340"/>
    </row>
    <row r="23" spans="1:15" ht="19.5" customHeight="1">
      <c r="A23" s="340"/>
      <c r="B23" s="348" t="s">
        <v>6</v>
      </c>
      <c r="C23" s="391" t="s">
        <v>7</v>
      </c>
      <c r="D23" s="391"/>
      <c r="E23" s="344"/>
      <c r="F23" s="344"/>
      <c r="G23" s="344" t="str">
        <f>'概要(データ)'!F8</f>
        <v>土 住 第   １１   号</v>
      </c>
      <c r="H23" s="340"/>
      <c r="I23" s="344"/>
      <c r="J23" s="344"/>
      <c r="K23" s="344"/>
      <c r="L23" s="344"/>
      <c r="M23" s="344"/>
      <c r="N23" s="344"/>
      <c r="O23" s="344"/>
    </row>
    <row r="24" spans="1:15" ht="30" customHeight="1">
      <c r="A24" s="340"/>
      <c r="B24" s="348"/>
      <c r="C24" s="391" t="s">
        <v>8</v>
      </c>
      <c r="D24" s="391"/>
      <c r="E24" s="344"/>
      <c r="F24" s="344" t="str">
        <f>'概要(データ)'!E7</f>
        <v>○〇〇〇〇〇〇〇〇〇○工事</v>
      </c>
      <c r="G24" s="344"/>
      <c r="H24" s="344"/>
      <c r="I24" s="344"/>
      <c r="J24" s="344"/>
      <c r="K24" s="344"/>
      <c r="L24" s="344"/>
      <c r="M24" s="344"/>
      <c r="N24" s="344"/>
      <c r="O24" s="344"/>
    </row>
    <row r="25" spans="1:15" ht="19.5" customHeight="1">
      <c r="A25" s="340"/>
      <c r="B25" s="348"/>
      <c r="C25" s="344"/>
      <c r="D25" s="344"/>
      <c r="E25" s="344"/>
      <c r="F25" s="344"/>
      <c r="G25" s="344"/>
      <c r="H25" s="344"/>
      <c r="I25" s="344"/>
      <c r="J25" s="344"/>
      <c r="K25" s="344"/>
      <c r="L25" s="344"/>
      <c r="M25" s="344"/>
      <c r="N25" s="344"/>
      <c r="O25" s="344"/>
    </row>
    <row r="26" spans="1:15" ht="19.5" customHeight="1">
      <c r="A26" s="340"/>
      <c r="B26" s="348" t="s">
        <v>11</v>
      </c>
      <c r="C26" s="391" t="s">
        <v>9</v>
      </c>
      <c r="D26" s="391"/>
      <c r="E26" s="344"/>
      <c r="F26" s="391" t="str">
        <f>'概要(データ)'!F9</f>
        <v>土浦市　神立中央二丁目　地内</v>
      </c>
      <c r="G26" s="391"/>
      <c r="H26" s="391"/>
      <c r="I26" s="391"/>
      <c r="J26" s="391"/>
      <c r="K26" s="391"/>
      <c r="L26" s="391"/>
      <c r="M26" s="344"/>
      <c r="N26" s="344"/>
      <c r="O26" s="344"/>
    </row>
    <row r="27" spans="1:15" ht="19.5" customHeight="1">
      <c r="A27" s="340"/>
      <c r="B27" s="348"/>
      <c r="C27" s="344"/>
      <c r="D27" s="344"/>
      <c r="E27" s="344"/>
      <c r="F27" s="344"/>
      <c r="G27" s="344"/>
      <c r="H27" s="344"/>
      <c r="I27" s="344"/>
      <c r="J27" s="344"/>
      <c r="K27" s="344"/>
      <c r="L27" s="344"/>
      <c r="M27" s="344"/>
      <c r="N27" s="344"/>
      <c r="O27" s="344"/>
    </row>
    <row r="28" spans="1:15" ht="19.5" customHeight="1">
      <c r="A28" s="340"/>
      <c r="B28" s="348" t="s">
        <v>440</v>
      </c>
      <c r="C28" s="391" t="s">
        <v>13</v>
      </c>
      <c r="D28" s="391"/>
      <c r="E28" s="344"/>
      <c r="F28" s="344"/>
      <c r="G28" s="396">
        <f>'概要(データ)'!E18</f>
        <v>100000000</v>
      </c>
      <c r="H28" s="396"/>
      <c r="I28" s="396"/>
      <c r="J28" s="396"/>
      <c r="K28" s="390"/>
      <c r="L28" s="390"/>
      <c r="M28" s="340"/>
      <c r="N28" s="340"/>
      <c r="O28" s="344"/>
    </row>
    <row r="29" spans="1:15" ht="19.5" customHeight="1">
      <c r="A29" s="340"/>
      <c r="M29" s="340"/>
      <c r="N29" s="340"/>
      <c r="O29" s="344"/>
    </row>
    <row r="30" spans="1:15" ht="19.5" customHeight="1">
      <c r="A30" s="340"/>
      <c r="B30" s="348" t="s">
        <v>441</v>
      </c>
      <c r="C30" s="390" t="s">
        <v>442</v>
      </c>
      <c r="D30" s="390"/>
      <c r="E30" s="340"/>
      <c r="F30" s="391" t="str">
        <f>'概要(データ)'!F22</f>
        <v>平成 ２４年　１２月　２０日</v>
      </c>
      <c r="G30" s="391"/>
      <c r="H30" s="391"/>
      <c r="I30" s="391"/>
      <c r="J30" s="391"/>
      <c r="K30" s="391"/>
      <c r="L30" s="392"/>
      <c r="M30" s="344"/>
      <c r="N30" s="344"/>
      <c r="O30" s="344"/>
    </row>
    <row r="31" spans="1:15" ht="19.5" customHeight="1">
      <c r="A31" s="340"/>
      <c r="B31" s="340"/>
      <c r="C31" s="340"/>
      <c r="D31" s="340"/>
      <c r="E31" s="340"/>
      <c r="F31" s="340"/>
      <c r="G31" s="340"/>
      <c r="H31" s="340"/>
      <c r="I31" s="340"/>
      <c r="J31" s="340"/>
      <c r="K31" s="340"/>
      <c r="L31" s="340"/>
      <c r="M31" s="340"/>
      <c r="N31" s="340"/>
      <c r="O31" s="340"/>
    </row>
    <row r="32" spans="1:15" ht="14.25">
      <c r="A32" s="2"/>
      <c r="B32" s="2"/>
      <c r="C32" s="2"/>
      <c r="D32" s="2"/>
      <c r="E32" s="2"/>
      <c r="F32" s="2"/>
      <c r="G32" s="2"/>
      <c r="H32" s="2"/>
      <c r="I32" s="2"/>
      <c r="J32" s="2"/>
      <c r="K32" s="2"/>
      <c r="L32" s="2"/>
      <c r="M32" s="2"/>
      <c r="N32" s="2"/>
      <c r="O32" s="2"/>
    </row>
    <row r="33" spans="1:15" ht="14.25">
      <c r="A33" s="2"/>
      <c r="B33" s="2"/>
      <c r="C33" s="2"/>
      <c r="D33" s="2"/>
      <c r="E33" s="2"/>
      <c r="F33" s="2"/>
      <c r="G33" s="2"/>
      <c r="H33" s="2"/>
      <c r="I33" s="2"/>
      <c r="J33" s="2"/>
      <c r="K33" s="2"/>
      <c r="L33" s="2"/>
      <c r="M33" s="2"/>
      <c r="N33" s="2"/>
      <c r="O33" s="2"/>
    </row>
    <row r="34" spans="1:15" ht="14.25">
      <c r="A34" s="2"/>
      <c r="B34" s="2"/>
      <c r="C34" s="2"/>
      <c r="D34" s="2"/>
      <c r="E34" s="2"/>
      <c r="F34" s="2"/>
      <c r="G34" s="2"/>
      <c r="H34" s="2"/>
      <c r="I34" s="2"/>
      <c r="J34" s="2"/>
      <c r="K34" s="2"/>
      <c r="L34" s="2"/>
      <c r="M34" s="2"/>
      <c r="N34" s="2"/>
      <c r="O34" s="2"/>
    </row>
    <row r="35" spans="1:15" ht="14.25">
      <c r="A35" s="2"/>
      <c r="B35" s="2"/>
      <c r="C35" s="2"/>
      <c r="D35" s="2"/>
      <c r="E35" s="2"/>
      <c r="F35" s="2"/>
      <c r="G35" s="2"/>
      <c r="H35" s="2"/>
      <c r="I35" s="2"/>
      <c r="J35" s="2"/>
      <c r="K35" s="2"/>
      <c r="L35" s="2"/>
      <c r="M35" s="2"/>
      <c r="N35" s="2"/>
      <c r="O35" s="2"/>
    </row>
    <row r="36" spans="1:15" ht="14.25">
      <c r="A36" s="2"/>
      <c r="B36" s="2"/>
      <c r="C36" s="2"/>
      <c r="D36" s="2"/>
      <c r="E36" s="2"/>
      <c r="F36" s="2"/>
      <c r="G36" s="2"/>
      <c r="H36" s="2"/>
      <c r="I36" s="2"/>
      <c r="J36" s="2"/>
      <c r="K36" s="2"/>
      <c r="L36" s="2"/>
      <c r="M36" s="2"/>
      <c r="N36" s="2"/>
      <c r="O36" s="2"/>
    </row>
    <row r="37" spans="1:15" ht="14.25">
      <c r="A37" s="2"/>
      <c r="B37" s="2"/>
      <c r="C37" s="2"/>
      <c r="D37" s="2"/>
      <c r="E37" s="2"/>
      <c r="F37" s="2"/>
      <c r="G37" s="2"/>
      <c r="H37" s="2"/>
      <c r="I37" s="2"/>
      <c r="J37" s="2"/>
      <c r="K37" s="2"/>
      <c r="L37" s="2"/>
      <c r="M37" s="2"/>
      <c r="N37" s="2"/>
      <c r="O37" s="2"/>
    </row>
    <row r="38" spans="1:15" ht="14.25">
      <c r="A38" s="2"/>
      <c r="B38" s="2"/>
      <c r="C38" s="2"/>
      <c r="D38" s="2"/>
      <c r="E38" s="2"/>
      <c r="F38" s="2"/>
      <c r="G38" s="2"/>
      <c r="H38" s="2"/>
      <c r="I38" s="2"/>
      <c r="J38" s="2"/>
      <c r="K38" s="2"/>
      <c r="L38" s="2"/>
      <c r="M38" s="2"/>
      <c r="N38" s="2"/>
      <c r="O38" s="2"/>
    </row>
    <row r="39" spans="1:15" ht="14.25">
      <c r="A39" s="2"/>
      <c r="B39" s="2"/>
      <c r="C39" s="2"/>
      <c r="D39" s="2"/>
      <c r="E39" s="2"/>
      <c r="F39" s="2"/>
      <c r="G39" s="2"/>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sheetData>
  <sheetProtection/>
  <mergeCells count="20">
    <mergeCell ref="L11:N11"/>
    <mergeCell ref="C16:O16"/>
    <mergeCell ref="B17:O17"/>
    <mergeCell ref="G28:L28"/>
    <mergeCell ref="F30:L30"/>
    <mergeCell ref="L12:N12"/>
    <mergeCell ref="A20:O20"/>
    <mergeCell ref="F26:L26"/>
    <mergeCell ref="C30:D30"/>
    <mergeCell ref="F12:H12"/>
    <mergeCell ref="A4:O4"/>
    <mergeCell ref="J6:O6"/>
    <mergeCell ref="C23:D23"/>
    <mergeCell ref="C28:D28"/>
    <mergeCell ref="C26:D26"/>
    <mergeCell ref="L13:N13"/>
    <mergeCell ref="I11:J11"/>
    <mergeCell ref="I12:J12"/>
    <mergeCell ref="I13:J13"/>
    <mergeCell ref="C24:D24"/>
  </mergeCells>
  <printOptions/>
  <pageMargins left="0.75" right="0.75" top="1" bottom="1" header="0.512" footer="0.512"/>
  <pageSetup blackAndWhite="1" horizontalDpi="360" verticalDpi="36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Q44"/>
  <sheetViews>
    <sheetView view="pageBreakPreview" zoomScale="60" zoomScalePageLayoutView="0" workbookViewId="0" topLeftCell="A1">
      <selection activeCell="R17" sqref="R17"/>
    </sheetView>
  </sheetViews>
  <sheetFormatPr defaultColWidth="8.796875" defaultRowHeight="14.25"/>
  <cols>
    <col min="1" max="1" width="3.3984375" style="0" customWidth="1"/>
    <col min="2" max="2" width="3" style="0" customWidth="1"/>
    <col min="3" max="3" width="8.3984375" style="0" customWidth="1"/>
    <col min="4" max="4" width="7.09765625" style="0" customWidth="1"/>
    <col min="5" max="5" width="3.3984375" style="0" customWidth="1"/>
    <col min="6" max="6" width="5.19921875" style="0" customWidth="1"/>
    <col min="7" max="7" width="2.69921875" style="0" customWidth="1"/>
    <col min="8" max="8" width="8.8984375" style="0" customWidth="1"/>
    <col min="9" max="9" width="4.59765625" style="0" customWidth="1"/>
    <col min="10" max="10" width="5" style="0" customWidth="1"/>
    <col min="11" max="11" width="1.4921875" style="0" customWidth="1"/>
    <col min="12" max="12" width="6.8984375" style="0" customWidth="1"/>
    <col min="13" max="13" width="8.69921875" style="0" customWidth="1"/>
    <col min="14" max="14" width="7.5" style="0" customWidth="1"/>
    <col min="15" max="15" width="9.3984375" style="0" customWidth="1"/>
  </cols>
  <sheetData>
    <row r="1" ht="19.5" customHeight="1">
      <c r="A1" s="340" t="s">
        <v>446</v>
      </c>
    </row>
    <row r="2" ht="19.5" customHeight="1"/>
    <row r="3" ht="19.5" customHeight="1"/>
    <row r="4" spans="1:15" ht="24" customHeight="1">
      <c r="A4" s="458" t="s">
        <v>447</v>
      </c>
      <c r="B4" s="458"/>
      <c r="C4" s="458"/>
      <c r="D4" s="458"/>
      <c r="E4" s="458"/>
      <c r="F4" s="458"/>
      <c r="G4" s="458"/>
      <c r="H4" s="458"/>
      <c r="I4" s="458"/>
      <c r="J4" s="458"/>
      <c r="K4" s="458"/>
      <c r="L4" s="459"/>
      <c r="M4" s="459"/>
      <c r="N4" s="459"/>
      <c r="O4" s="459"/>
    </row>
    <row r="5" spans="1:15" ht="19.5" customHeight="1">
      <c r="A5" s="2"/>
      <c r="B5" s="2"/>
      <c r="C5" s="2"/>
      <c r="D5" s="2"/>
      <c r="E5" s="2"/>
      <c r="F5" s="2"/>
      <c r="G5" s="2"/>
      <c r="H5" s="367" t="s">
        <v>448</v>
      </c>
      <c r="I5" s="214"/>
      <c r="J5" s="220" t="s">
        <v>276</v>
      </c>
      <c r="K5" s="2"/>
      <c r="L5" s="2"/>
      <c r="M5" s="2"/>
      <c r="N5" s="2"/>
      <c r="O5" s="2"/>
    </row>
    <row r="6" spans="1:15" ht="19.5" customHeight="1">
      <c r="A6" s="2"/>
      <c r="B6" s="2"/>
      <c r="C6" s="2"/>
      <c r="D6" s="2"/>
      <c r="E6" s="2"/>
      <c r="F6" s="2"/>
      <c r="G6" s="2"/>
      <c r="H6" s="2"/>
      <c r="I6" s="2"/>
      <c r="J6" s="454" t="s">
        <v>438</v>
      </c>
      <c r="K6" s="455"/>
      <c r="L6" s="455"/>
      <c r="M6" s="455"/>
      <c r="N6" s="455"/>
      <c r="O6" s="455"/>
    </row>
    <row r="7" spans="1:15" ht="19.5" customHeight="1">
      <c r="A7" s="2"/>
      <c r="B7" s="2"/>
      <c r="C7" s="2"/>
      <c r="D7" s="2"/>
      <c r="E7" s="2"/>
      <c r="F7" s="2"/>
      <c r="G7" s="2"/>
      <c r="H7" s="2"/>
      <c r="I7" s="2"/>
      <c r="J7" s="2"/>
      <c r="K7" s="2"/>
      <c r="L7" s="2"/>
      <c r="M7" s="2"/>
      <c r="N7" s="2"/>
      <c r="O7" s="2"/>
    </row>
    <row r="8" spans="1:15" ht="19.5" customHeight="1">
      <c r="A8" s="340"/>
      <c r="B8" s="340"/>
      <c r="C8" s="340"/>
      <c r="D8" s="340"/>
      <c r="E8" s="340"/>
      <c r="F8" s="340"/>
      <c r="G8" s="340"/>
      <c r="H8" s="340"/>
      <c r="I8" s="340"/>
      <c r="J8" s="340"/>
      <c r="K8" s="340"/>
      <c r="L8" s="340"/>
      <c r="M8" s="340"/>
      <c r="N8" s="340"/>
      <c r="O8" s="340"/>
    </row>
    <row r="9" spans="1:15" ht="19.5" customHeight="1">
      <c r="A9" s="340"/>
      <c r="B9" s="341" t="s">
        <v>449</v>
      </c>
      <c r="C9" s="365"/>
      <c r="D9" s="342"/>
      <c r="E9" s="342"/>
      <c r="F9" s="342"/>
      <c r="G9" s="342"/>
      <c r="H9" s="340"/>
      <c r="I9" s="340"/>
      <c r="J9" s="340"/>
      <c r="K9" s="340"/>
      <c r="L9" s="340"/>
      <c r="M9" s="340"/>
      <c r="N9" s="340"/>
      <c r="O9" s="340"/>
    </row>
    <row r="10" spans="1:15" ht="19.5" customHeight="1">
      <c r="A10" s="340"/>
      <c r="B10" s="340"/>
      <c r="C10" s="340"/>
      <c r="D10" s="340"/>
      <c r="E10" s="340"/>
      <c r="F10" s="340"/>
      <c r="G10" s="340"/>
      <c r="H10" s="340"/>
      <c r="I10" s="340"/>
      <c r="J10" s="340"/>
      <c r="K10" s="340"/>
      <c r="L10" s="340"/>
      <c r="M10" s="340"/>
      <c r="N10" s="340"/>
      <c r="O10" s="340"/>
    </row>
    <row r="11" spans="1:17" ht="30" customHeight="1">
      <c r="A11" s="340"/>
      <c r="B11" s="340"/>
      <c r="C11" s="340"/>
      <c r="D11" s="340"/>
      <c r="E11" s="340"/>
      <c r="F11" s="340"/>
      <c r="G11" s="340"/>
      <c r="H11" s="340"/>
      <c r="I11" s="391" t="s">
        <v>1</v>
      </c>
      <c r="J11" s="392"/>
      <c r="K11" s="343"/>
      <c r="L11" s="390" t="str">
        <f>'概要(データ)'!E11</f>
        <v>〇〇〇〇〇〇〇〇〇〇000-0</v>
      </c>
      <c r="M11" s="390"/>
      <c r="N11" s="390"/>
      <c r="O11" s="392"/>
      <c r="P11" s="1"/>
      <c r="Q11" s="1"/>
    </row>
    <row r="12" spans="1:17" ht="30" customHeight="1">
      <c r="A12" s="340"/>
      <c r="B12" s="340"/>
      <c r="C12" s="340"/>
      <c r="D12" s="340"/>
      <c r="E12" s="340"/>
      <c r="F12" s="395" t="s">
        <v>0</v>
      </c>
      <c r="G12" s="395"/>
      <c r="H12" s="395"/>
      <c r="I12" s="391" t="s">
        <v>2</v>
      </c>
      <c r="J12" s="392"/>
      <c r="K12" s="343"/>
      <c r="L12" s="390" t="str">
        <f>'概要(データ)'!E10</f>
        <v>〇〇〇〇〇〇〇〇〇〇</v>
      </c>
      <c r="M12" s="390"/>
      <c r="N12" s="390"/>
      <c r="O12" s="344"/>
      <c r="P12" s="1"/>
      <c r="Q12" s="1"/>
    </row>
    <row r="13" spans="1:16" ht="30" customHeight="1">
      <c r="A13" s="340"/>
      <c r="B13" s="340"/>
      <c r="C13" s="340"/>
      <c r="D13" s="340"/>
      <c r="E13" s="340"/>
      <c r="F13" s="340"/>
      <c r="G13" s="340"/>
      <c r="H13" s="340"/>
      <c r="I13" s="391" t="s">
        <v>3</v>
      </c>
      <c r="J13" s="392"/>
      <c r="K13" s="343"/>
      <c r="L13" s="390" t="str">
        <f>'概要(データ)'!E12</f>
        <v>〇〇〇〇〇</v>
      </c>
      <c r="M13" s="390"/>
      <c r="N13" s="390"/>
      <c r="O13" s="345" t="s">
        <v>4</v>
      </c>
      <c r="P13" s="1"/>
    </row>
    <row r="14" spans="1:15" ht="19.5" customHeight="1">
      <c r="A14" s="340"/>
      <c r="B14" s="340"/>
      <c r="C14" s="340"/>
      <c r="D14" s="340"/>
      <c r="E14" s="340"/>
      <c r="F14" s="340"/>
      <c r="G14" s="340"/>
      <c r="H14" s="340"/>
      <c r="I14" s="340"/>
      <c r="J14" s="340"/>
      <c r="K14" s="340"/>
      <c r="L14" s="340"/>
      <c r="M14" s="340"/>
      <c r="N14" s="340"/>
      <c r="O14" s="340"/>
    </row>
    <row r="15" spans="1:15" ht="19.5" customHeight="1">
      <c r="A15" s="340"/>
      <c r="B15" s="340"/>
      <c r="C15" s="340"/>
      <c r="D15" s="340"/>
      <c r="E15" s="340"/>
      <c r="F15" s="340"/>
      <c r="G15" s="340"/>
      <c r="H15" s="340"/>
      <c r="I15" s="340"/>
      <c r="J15" s="340"/>
      <c r="K15" s="340"/>
      <c r="L15" s="340"/>
      <c r="M15" s="340"/>
      <c r="N15" s="340"/>
      <c r="O15" s="340"/>
    </row>
    <row r="16" spans="1:15" ht="24.75" customHeight="1">
      <c r="A16" s="460" t="s">
        <v>450</v>
      </c>
      <c r="B16" s="461"/>
      <c r="C16" s="461"/>
      <c r="D16" s="461"/>
      <c r="E16" s="461"/>
      <c r="F16" s="461"/>
      <c r="G16" s="461"/>
      <c r="H16" s="461"/>
      <c r="I16" s="461"/>
      <c r="J16" s="461"/>
      <c r="K16" s="461"/>
      <c r="L16" s="461"/>
      <c r="M16" s="461"/>
      <c r="N16" s="461"/>
      <c r="O16" s="461"/>
    </row>
    <row r="17" spans="1:15" ht="24.75" customHeight="1">
      <c r="A17" s="340" t="s">
        <v>451</v>
      </c>
      <c r="B17" s="346"/>
      <c r="C17" s="341"/>
      <c r="D17" s="341"/>
      <c r="E17" s="341"/>
      <c r="F17" s="341"/>
      <c r="G17" s="341"/>
      <c r="H17" s="341"/>
      <c r="I17" s="341"/>
      <c r="J17" s="341"/>
      <c r="K17" s="341"/>
      <c r="L17" s="341"/>
      <c r="M17" s="341"/>
      <c r="N17" s="341"/>
      <c r="O17" s="341"/>
    </row>
    <row r="18" spans="1:15" ht="24.75" customHeight="1">
      <c r="A18" s="340" t="s">
        <v>452</v>
      </c>
      <c r="B18" s="340"/>
      <c r="C18" s="340"/>
      <c r="D18" s="340"/>
      <c r="E18" s="340"/>
      <c r="F18" s="340"/>
      <c r="G18" s="340"/>
      <c r="H18" s="340"/>
      <c r="I18" s="340"/>
      <c r="J18" s="340"/>
      <c r="K18" s="340"/>
      <c r="L18" s="340"/>
      <c r="M18" s="340"/>
      <c r="N18" s="340"/>
      <c r="O18" s="340"/>
    </row>
    <row r="19" spans="1:15" ht="19.5" customHeight="1">
      <c r="A19" s="340"/>
      <c r="B19" s="340"/>
      <c r="C19" s="340"/>
      <c r="D19" s="340"/>
      <c r="E19" s="340"/>
      <c r="F19" s="340"/>
      <c r="G19" s="340"/>
      <c r="H19" s="340"/>
      <c r="I19" s="340"/>
      <c r="J19" s="340"/>
      <c r="K19" s="340"/>
      <c r="L19" s="340"/>
      <c r="M19" s="340"/>
      <c r="N19" s="340"/>
      <c r="O19" s="340"/>
    </row>
    <row r="20" spans="1:15" ht="19.5" customHeight="1">
      <c r="A20" s="388" t="s">
        <v>5</v>
      </c>
      <c r="B20" s="388"/>
      <c r="C20" s="388"/>
      <c r="D20" s="388"/>
      <c r="E20" s="388"/>
      <c r="F20" s="388"/>
      <c r="G20" s="388"/>
      <c r="H20" s="388"/>
      <c r="I20" s="388"/>
      <c r="J20" s="388"/>
      <c r="K20" s="388"/>
      <c r="L20" s="388"/>
      <c r="M20" s="388"/>
      <c r="N20" s="388"/>
      <c r="O20" s="388"/>
    </row>
    <row r="21" spans="1:15" ht="19.5" customHeight="1">
      <c r="A21" s="340"/>
      <c r="B21" s="340"/>
      <c r="C21" s="340"/>
      <c r="D21" s="340"/>
      <c r="E21" s="340"/>
      <c r="F21" s="340"/>
      <c r="G21" s="340"/>
      <c r="H21" s="340"/>
      <c r="I21" s="340"/>
      <c r="J21" s="340"/>
      <c r="K21" s="340"/>
      <c r="L21" s="340"/>
      <c r="M21" s="340"/>
      <c r="N21" s="340"/>
      <c r="O21" s="340"/>
    </row>
    <row r="22" spans="1:15" ht="19.5" customHeight="1">
      <c r="A22" s="340"/>
      <c r="B22" s="340"/>
      <c r="C22" s="340"/>
      <c r="D22" s="340"/>
      <c r="E22" s="340"/>
      <c r="F22" s="340"/>
      <c r="G22" s="340"/>
      <c r="H22" s="340"/>
      <c r="I22" s="340"/>
      <c r="J22" s="340"/>
      <c r="K22" s="340"/>
      <c r="L22" s="340"/>
      <c r="M22" s="340"/>
      <c r="N22" s="340"/>
      <c r="O22" s="340"/>
    </row>
    <row r="23" spans="1:15" ht="19.5" customHeight="1">
      <c r="A23" s="340"/>
      <c r="B23" s="348" t="s">
        <v>6</v>
      </c>
      <c r="C23" s="391" t="s">
        <v>7</v>
      </c>
      <c r="D23" s="391"/>
      <c r="E23" s="344"/>
      <c r="F23" s="344"/>
      <c r="G23" s="340"/>
      <c r="H23" s="344" t="str">
        <f>'概要(データ)'!F8</f>
        <v>土 住 第   １１   号</v>
      </c>
      <c r="I23" s="344"/>
      <c r="J23" s="344"/>
      <c r="K23" s="344"/>
      <c r="L23" s="344"/>
      <c r="M23" s="344"/>
      <c r="N23" s="344"/>
      <c r="O23" s="344"/>
    </row>
    <row r="24" spans="1:15" ht="30" customHeight="1">
      <c r="A24" s="340"/>
      <c r="B24" s="348"/>
      <c r="C24" s="391" t="s">
        <v>8</v>
      </c>
      <c r="D24" s="391"/>
      <c r="E24" s="344"/>
      <c r="F24" s="344" t="str">
        <f>'概要(データ)'!E7</f>
        <v>○〇〇〇〇〇〇〇〇〇○工事</v>
      </c>
      <c r="G24" s="344"/>
      <c r="H24" s="344"/>
      <c r="I24" s="344"/>
      <c r="J24" s="344"/>
      <c r="K24" s="344"/>
      <c r="L24" s="344"/>
      <c r="M24" s="344"/>
      <c r="N24" s="344"/>
      <c r="O24" s="344"/>
    </row>
    <row r="25" spans="1:15" ht="19.5" customHeight="1">
      <c r="A25" s="340"/>
      <c r="B25" s="348"/>
      <c r="C25" s="344"/>
      <c r="D25" s="344"/>
      <c r="E25" s="344"/>
      <c r="F25" s="344"/>
      <c r="G25" s="344"/>
      <c r="H25" s="344"/>
      <c r="I25" s="344"/>
      <c r="J25" s="344"/>
      <c r="K25" s="344"/>
      <c r="L25" s="344"/>
      <c r="M25" s="344"/>
      <c r="N25" s="344"/>
      <c r="O25" s="344"/>
    </row>
    <row r="26" spans="1:15" ht="19.5" customHeight="1">
      <c r="A26" s="340"/>
      <c r="B26" s="348" t="s">
        <v>11</v>
      </c>
      <c r="C26" s="391" t="s">
        <v>9</v>
      </c>
      <c r="D26" s="391"/>
      <c r="E26" s="344"/>
      <c r="F26" s="391" t="str">
        <f>'概要(データ)'!F9</f>
        <v>土浦市　神立中央二丁目　地内</v>
      </c>
      <c r="G26" s="391"/>
      <c r="H26" s="391"/>
      <c r="I26" s="391"/>
      <c r="J26" s="391"/>
      <c r="K26" s="391"/>
      <c r="L26" s="391"/>
      <c r="M26" s="344"/>
      <c r="N26" s="344"/>
      <c r="O26" s="344"/>
    </row>
    <row r="27" spans="1:15" ht="19.5" customHeight="1">
      <c r="A27" s="340"/>
      <c r="B27" s="348"/>
      <c r="C27" s="344"/>
      <c r="D27" s="344"/>
      <c r="E27" s="344"/>
      <c r="F27" s="344"/>
      <c r="G27" s="344"/>
      <c r="H27" s="344"/>
      <c r="I27" s="344"/>
      <c r="J27" s="344"/>
      <c r="K27" s="344"/>
      <c r="L27" s="344"/>
      <c r="M27" s="344"/>
      <c r="N27" s="344"/>
      <c r="O27" s="344"/>
    </row>
    <row r="28" spans="1:15" ht="19.5" customHeight="1">
      <c r="A28" s="340"/>
      <c r="B28" s="348" t="s">
        <v>114</v>
      </c>
      <c r="C28" s="391" t="s">
        <v>202</v>
      </c>
      <c r="D28" s="391"/>
      <c r="E28" s="340"/>
      <c r="F28" s="391" t="str">
        <f>'概要(データ)'!F15</f>
        <v>平成 ２４年 １２月　１２日</v>
      </c>
      <c r="G28" s="391"/>
      <c r="H28" s="391"/>
      <c r="I28" s="391"/>
      <c r="J28" s="391"/>
      <c r="K28" s="391"/>
      <c r="L28" s="392"/>
      <c r="M28" s="340"/>
      <c r="N28" s="340"/>
      <c r="O28" s="344"/>
    </row>
    <row r="29" spans="1:15" ht="19.5" customHeight="1">
      <c r="A29" s="340"/>
      <c r="B29" s="340"/>
      <c r="C29" s="340"/>
      <c r="D29" s="340"/>
      <c r="E29" s="340"/>
      <c r="F29" s="340"/>
      <c r="G29" s="340"/>
      <c r="H29" s="340"/>
      <c r="I29" s="340"/>
      <c r="J29" s="340"/>
      <c r="K29" s="340"/>
      <c r="L29" s="340"/>
      <c r="M29" s="340"/>
      <c r="N29" s="340"/>
      <c r="O29" s="344"/>
    </row>
    <row r="30" spans="1:15" ht="19.5" customHeight="1">
      <c r="A30" s="340"/>
      <c r="B30" s="389" t="s">
        <v>203</v>
      </c>
      <c r="C30" s="391" t="s">
        <v>10</v>
      </c>
      <c r="D30" s="391"/>
      <c r="E30" s="344"/>
      <c r="F30" s="391" t="str">
        <f>'概要(データ)'!F16</f>
        <v>自　平成 ２４年 １２月 １３日</v>
      </c>
      <c r="G30" s="391"/>
      <c r="H30" s="391"/>
      <c r="I30" s="391"/>
      <c r="J30" s="391"/>
      <c r="K30" s="391"/>
      <c r="L30" s="391"/>
      <c r="M30" s="344"/>
      <c r="N30" s="387" t="str">
        <f>'概要(データ)'!F14</f>
        <v>100日間</v>
      </c>
      <c r="O30" s="344"/>
    </row>
    <row r="31" spans="1:15" ht="19.5" customHeight="1">
      <c r="A31" s="340"/>
      <c r="B31" s="390"/>
      <c r="C31" s="391"/>
      <c r="D31" s="391"/>
      <c r="E31" s="344"/>
      <c r="F31" s="391" t="str">
        <f>'概要(データ)'!F17</f>
        <v>至　平成 ２４年 １２月 ２０日</v>
      </c>
      <c r="G31" s="391"/>
      <c r="H31" s="391"/>
      <c r="I31" s="391"/>
      <c r="J31" s="391"/>
      <c r="K31" s="391"/>
      <c r="L31" s="391"/>
      <c r="M31" s="344"/>
      <c r="N31" s="387"/>
      <c r="O31" s="344"/>
    </row>
    <row r="32" spans="1:15" ht="19.5" customHeight="1">
      <c r="A32" s="340"/>
      <c r="B32" s="348"/>
      <c r="C32" s="344"/>
      <c r="D32" s="344"/>
      <c r="E32" s="344"/>
      <c r="F32" s="344"/>
      <c r="G32" s="344"/>
      <c r="H32" s="344"/>
      <c r="I32" s="344"/>
      <c r="J32" s="344"/>
      <c r="K32" s="344"/>
      <c r="L32" s="344"/>
      <c r="M32" s="344"/>
      <c r="N32" s="344"/>
      <c r="O32" s="344"/>
    </row>
    <row r="33" spans="1:15" ht="19.5" customHeight="1">
      <c r="A33" s="340"/>
      <c r="B33" s="348" t="s">
        <v>188</v>
      </c>
      <c r="C33" s="391" t="s">
        <v>13</v>
      </c>
      <c r="D33" s="391"/>
      <c r="E33" s="344"/>
      <c r="F33" s="344"/>
      <c r="G33" s="396">
        <f>'概要(データ)'!E18</f>
        <v>100000000</v>
      </c>
      <c r="H33" s="396"/>
      <c r="I33" s="396"/>
      <c r="J33" s="396"/>
      <c r="K33" s="390"/>
      <c r="L33" s="390"/>
      <c r="M33" s="344"/>
      <c r="N33" s="344"/>
      <c r="O33" s="344"/>
    </row>
    <row r="34" spans="1:15" ht="19.5" customHeight="1">
      <c r="A34" s="340"/>
      <c r="B34" s="340"/>
      <c r="C34" s="340"/>
      <c r="D34" s="340"/>
      <c r="E34" s="340"/>
      <c r="F34" s="340"/>
      <c r="G34" s="340"/>
      <c r="H34" s="340"/>
      <c r="I34" s="340"/>
      <c r="J34" s="340"/>
      <c r="K34" s="340"/>
      <c r="L34" s="340"/>
      <c r="M34" s="340"/>
      <c r="N34" s="340"/>
      <c r="O34" s="340"/>
    </row>
    <row r="35" spans="1:15" ht="14.25">
      <c r="A35" s="2"/>
      <c r="B35" s="2"/>
      <c r="C35" s="2"/>
      <c r="D35" s="2"/>
      <c r="E35" s="2"/>
      <c r="F35" s="2"/>
      <c r="G35" s="2"/>
      <c r="H35" s="2"/>
      <c r="I35" s="2"/>
      <c r="J35" s="2"/>
      <c r="K35" s="2"/>
      <c r="L35" s="2"/>
      <c r="M35" s="2"/>
      <c r="N35" s="2"/>
      <c r="O35" s="2"/>
    </row>
    <row r="36" spans="1:15" ht="14.25">
      <c r="A36" s="2"/>
      <c r="B36" s="2"/>
      <c r="C36" s="2"/>
      <c r="D36" s="2"/>
      <c r="E36" s="2"/>
      <c r="F36" s="2"/>
      <c r="G36" s="2"/>
      <c r="H36" s="2"/>
      <c r="I36" s="2"/>
      <c r="J36" s="2"/>
      <c r="K36" s="2"/>
      <c r="L36" s="2"/>
      <c r="M36" s="2"/>
      <c r="N36" s="2"/>
      <c r="O36" s="2"/>
    </row>
    <row r="37" spans="1:15" ht="14.25">
      <c r="A37" s="2"/>
      <c r="B37" s="2"/>
      <c r="C37" s="2"/>
      <c r="D37" s="2"/>
      <c r="E37" s="2"/>
      <c r="F37" s="2"/>
      <c r="G37" s="2"/>
      <c r="H37" s="2"/>
      <c r="I37" s="2"/>
      <c r="J37" s="2"/>
      <c r="K37" s="2"/>
      <c r="L37" s="2"/>
      <c r="M37" s="2"/>
      <c r="N37" s="2"/>
      <c r="O37" s="2"/>
    </row>
    <row r="38" spans="1:15" ht="14.25">
      <c r="A38" s="2"/>
      <c r="B38" s="2"/>
      <c r="C38" s="2"/>
      <c r="D38" s="2"/>
      <c r="E38" s="2"/>
      <c r="F38" s="2"/>
      <c r="G38" s="2"/>
      <c r="H38" s="2"/>
      <c r="I38" s="2"/>
      <c r="J38" s="2"/>
      <c r="K38" s="2"/>
      <c r="L38" s="2"/>
      <c r="M38" s="2"/>
      <c r="N38" s="2"/>
      <c r="O38" s="2"/>
    </row>
    <row r="39" spans="1:15" ht="14.25">
      <c r="A39" s="2"/>
      <c r="B39" s="2"/>
      <c r="C39" s="2"/>
      <c r="D39" s="2"/>
      <c r="E39" s="2"/>
      <c r="F39" s="2"/>
      <c r="G39" s="2"/>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row r="42" spans="1:15" ht="14.25">
      <c r="A42" s="2"/>
      <c r="B42" s="2"/>
      <c r="C42" s="2"/>
      <c r="D42" s="2"/>
      <c r="E42" s="2"/>
      <c r="F42" s="2"/>
      <c r="G42" s="2"/>
      <c r="H42" s="2"/>
      <c r="I42" s="2"/>
      <c r="J42" s="2"/>
      <c r="K42" s="2"/>
      <c r="L42" s="2"/>
      <c r="M42" s="2"/>
      <c r="N42" s="2"/>
      <c r="O42" s="2"/>
    </row>
    <row r="43" spans="1:15" ht="14.25">
      <c r="A43" s="2"/>
      <c r="B43" s="2"/>
      <c r="C43" s="2"/>
      <c r="D43" s="2"/>
      <c r="E43" s="2"/>
      <c r="F43" s="2"/>
      <c r="G43" s="2"/>
      <c r="H43" s="2"/>
      <c r="I43" s="2"/>
      <c r="J43" s="2"/>
      <c r="K43" s="2"/>
      <c r="L43" s="2"/>
      <c r="M43" s="2"/>
      <c r="N43" s="2"/>
      <c r="O43" s="2"/>
    </row>
    <row r="44" spans="1:15" ht="14.25">
      <c r="A44" s="2"/>
      <c r="B44" s="2"/>
      <c r="C44" s="2"/>
      <c r="D44" s="2"/>
      <c r="E44" s="2"/>
      <c r="F44" s="2"/>
      <c r="G44" s="2"/>
      <c r="H44" s="2"/>
      <c r="I44" s="2"/>
      <c r="J44" s="2"/>
      <c r="K44" s="2"/>
      <c r="L44" s="2"/>
      <c r="M44" s="2"/>
      <c r="N44" s="2"/>
      <c r="O44" s="2"/>
    </row>
  </sheetData>
  <sheetProtection/>
  <mergeCells count="24">
    <mergeCell ref="B30:B31"/>
    <mergeCell ref="C26:D26"/>
    <mergeCell ref="F30:L30"/>
    <mergeCell ref="C24:D24"/>
    <mergeCell ref="F26:L26"/>
    <mergeCell ref="F31:L31"/>
    <mergeCell ref="N30:N31"/>
    <mergeCell ref="F28:L28"/>
    <mergeCell ref="C28:D28"/>
    <mergeCell ref="F12:H12"/>
    <mergeCell ref="J6:O6"/>
    <mergeCell ref="I11:J11"/>
    <mergeCell ref="I12:J12"/>
    <mergeCell ref="I13:J13"/>
    <mergeCell ref="A4:O4"/>
    <mergeCell ref="A16:O16"/>
    <mergeCell ref="L11:O11"/>
    <mergeCell ref="L12:N12"/>
    <mergeCell ref="C33:D33"/>
    <mergeCell ref="G33:L33"/>
    <mergeCell ref="C30:D31"/>
    <mergeCell ref="L13:N13"/>
    <mergeCell ref="A20:O20"/>
    <mergeCell ref="C23:D23"/>
  </mergeCells>
  <printOptions/>
  <pageMargins left="0.75" right="0.75" top="1" bottom="1" header="0.512" footer="0.512"/>
  <pageSetup blackAndWhite="1"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市村　好央</dc:creator>
  <cp:keywords/>
  <dc:description/>
  <cp:lastModifiedBy>土浦市</cp:lastModifiedBy>
  <cp:lastPrinted>2012-08-28T02:18:49Z</cp:lastPrinted>
  <dcterms:created xsi:type="dcterms:W3CDTF">1999-12-07T02:51:46Z</dcterms:created>
  <dcterms:modified xsi:type="dcterms:W3CDTF">2015-03-25T04:04:15Z</dcterms:modified>
  <cp:category/>
  <cp:version/>
  <cp:contentType/>
  <cp:contentStatus/>
</cp:coreProperties>
</file>