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AD9\soumuka\統計用\総務統計\住基人口\R2.4.1\ホームページ用\"/>
    </mc:Choice>
  </mc:AlternateContent>
  <bookViews>
    <workbookView xWindow="-15" yWindow="4260" windowWidth="15330" windowHeight="4305" tabRatio="887" firstSheet="2" activeTab="7"/>
  </bookViews>
  <sheets>
    <sheet name="一中地区(5歳ごと)" sheetId="36" r:id="rId1"/>
    <sheet name="二中地区（５歳ごと）" sheetId="16" r:id="rId2"/>
    <sheet name="三中地区 （５歳ごと）" sheetId="17" r:id="rId3"/>
    <sheet name="四中地区（５歳ごと）" sheetId="18" r:id="rId4"/>
    <sheet name="五中地区（５歳ごと）" sheetId="19" r:id="rId5"/>
    <sheet name="六中地区（５歳ごと）" sheetId="20" r:id="rId6"/>
    <sheet name="都和中地区（５歳ごと）" sheetId="21" r:id="rId7"/>
    <sheet name="新治中地区（５歳ごと）" sheetId="22" r:id="rId8"/>
    <sheet name="地区別合計（５歳ごと）" sheetId="23" r:id="rId9"/>
    <sheet name="全域（５歳ごと）" sheetId="24" r:id="rId10"/>
    <sheet name="Sheet1" sheetId="37" r:id="rId11"/>
  </sheets>
  <definedNames>
    <definedName name="_xlnm.Print_Area" localSheetId="0">'一中地区(5歳ごと)'!$A$1:$DH$26</definedName>
    <definedName name="_xlnm.Print_Area" localSheetId="4">'五中地区（５歳ごと）'!$A$1:$BL$26</definedName>
    <definedName name="_xlnm.Print_Area" localSheetId="2">'三中地区 （５歳ごと）'!$A$1:$DT$26</definedName>
    <definedName name="_xlnm.Print_Area" localSheetId="3">'四中地区（５歳ごと）'!$A$1:$BV$26</definedName>
    <definedName name="_xlnm.Print_Area" localSheetId="7">'新治中地区（５歳ごと）'!$A$1:$BP$26</definedName>
    <definedName name="_xlnm.Print_Area" localSheetId="6">'都和中地区（５歳ごと）'!$A$1:$CJ$26</definedName>
    <definedName name="_xlnm.Print_Area" localSheetId="1">'二中地区（５歳ごと）'!$A$1:$BR$26</definedName>
    <definedName name="_xlnm.Print_Area" localSheetId="5">'六中地区（５歳ごと）'!$A$1:$BO$26</definedName>
    <definedName name="_xlnm.Print_Titles" localSheetId="0">'一中地区(5歳ごと)'!$A:$A,'一中地区(5歳ごと)'!$1:$2</definedName>
    <definedName name="_xlnm.Print_Titles" localSheetId="4">'五中地区（５歳ごと）'!$A:$A,'五中地区（５歳ごと）'!$1:$2</definedName>
    <definedName name="_xlnm.Print_Titles" localSheetId="2">'三中地区 （５歳ごと）'!$A:$A,'三中地区 （５歳ごと）'!$1:$2</definedName>
    <definedName name="_xlnm.Print_Titles" localSheetId="3">'四中地区（５歳ごと）'!$A:$A,'四中地区（５歳ごと）'!$1:$2</definedName>
    <definedName name="_xlnm.Print_Titles" localSheetId="7">'新治中地区（５歳ごと）'!$A:$A,'新治中地区（５歳ごと）'!$1:$2</definedName>
    <definedName name="_xlnm.Print_Titles" localSheetId="8">'地区別合計（５歳ごと）'!$A:$A</definedName>
    <definedName name="_xlnm.Print_Titles" localSheetId="6">'都和中地区（５歳ごと）'!$A:$A,'都和中地区（５歳ごと）'!$1:$2</definedName>
    <definedName name="_xlnm.Print_Titles" localSheetId="1">'二中地区（５歳ごと）'!$A:$A,'二中地区（５歳ごと）'!$1:$2</definedName>
    <definedName name="_xlnm.Print_Titles" localSheetId="5">'六中地区（５歳ごと）'!$A:$A,'六中地区（５歳ごと）'!$1:$2</definedName>
  </definedNames>
  <calcPr calcId="162913"/>
</workbook>
</file>

<file path=xl/calcChain.xml><?xml version="1.0" encoding="utf-8"?>
<calcChain xmlns="http://schemas.openxmlformats.org/spreadsheetml/2006/main">
  <c r="DN26" i="36" l="1"/>
  <c r="DM26" i="36"/>
  <c r="DL26" i="36"/>
  <c r="DN25" i="36"/>
  <c r="Q27" i="17" l="1"/>
  <c r="R27" i="17"/>
  <c r="S27" i="17"/>
  <c r="T27" i="17"/>
  <c r="U27" i="17"/>
  <c r="V27" i="17"/>
  <c r="W27" i="17"/>
  <c r="X27" i="17"/>
  <c r="Y27" i="17"/>
  <c r="H27" i="36" l="1"/>
  <c r="B27" i="36" l="1"/>
  <c r="BX27" i="18"/>
  <c r="BW27" i="18"/>
  <c r="BV27" i="18"/>
  <c r="BT27" i="18" l="1"/>
  <c r="BJ27" i="18"/>
  <c r="BL27" i="18"/>
  <c r="BN27" i="18"/>
  <c r="BQ27" i="18"/>
  <c r="BR27" i="18"/>
  <c r="AG27" i="18"/>
  <c r="BB27" i="18"/>
  <c r="BA27" i="18"/>
  <c r="AO27" i="18"/>
  <c r="AW27" i="18"/>
  <c r="E27" i="18"/>
  <c r="I27" i="18"/>
  <c r="M27" i="18"/>
  <c r="Q27" i="18"/>
  <c r="U27" i="18"/>
  <c r="BC27" i="18"/>
  <c r="BG27" i="18"/>
  <c r="BP27" i="18"/>
  <c r="BU27" i="18"/>
  <c r="BK27" i="18"/>
  <c r="BM27" i="18"/>
  <c r="BO27" i="18"/>
  <c r="BS27" i="18"/>
  <c r="F27" i="18"/>
  <c r="B27" i="18"/>
  <c r="J27" i="18"/>
  <c r="N27" i="18"/>
  <c r="R27" i="18"/>
  <c r="V27" i="18"/>
  <c r="Z27" i="18"/>
  <c r="CA26" i="18"/>
  <c r="AK27" i="18"/>
  <c r="AX27" i="18"/>
  <c r="AY27" i="18"/>
  <c r="AZ27" i="18"/>
  <c r="BD27" i="18"/>
  <c r="BE27" i="18"/>
  <c r="BF27" i="18"/>
  <c r="BH27" i="18"/>
  <c r="Y27" i="18"/>
  <c r="C27" i="18"/>
  <c r="G27" i="18"/>
  <c r="K27" i="18"/>
  <c r="O27" i="18"/>
  <c r="S27" i="18"/>
  <c r="W27" i="18"/>
  <c r="AC27" i="18"/>
  <c r="AD27" i="18"/>
  <c r="AH27" i="18"/>
  <c r="AL27" i="18"/>
  <c r="AP27" i="18"/>
  <c r="BI27" i="18"/>
  <c r="D27" i="18"/>
  <c r="H27" i="18"/>
  <c r="L27" i="18"/>
  <c r="P27" i="18"/>
  <c r="T27" i="18"/>
  <c r="X27" i="18"/>
  <c r="CA4" i="18"/>
  <c r="CA5" i="18"/>
  <c r="CA9" i="18"/>
  <c r="BZ12" i="18"/>
  <c r="BZ4" i="18"/>
  <c r="BZ20" i="18"/>
  <c r="BZ8" i="18"/>
  <c r="BZ16" i="18"/>
  <c r="BY11" i="18"/>
  <c r="BY15" i="18"/>
  <c r="BY19" i="18"/>
  <c r="BY7" i="18"/>
  <c r="CA21" i="18"/>
  <c r="CA17" i="18"/>
  <c r="CA13" i="18"/>
  <c r="CA24" i="18"/>
  <c r="AA27" i="18"/>
  <c r="BZ23" i="18"/>
  <c r="CA3" i="18"/>
  <c r="AT27" i="18"/>
  <c r="BY3" i="18"/>
  <c r="BZ6" i="18"/>
  <c r="CA6" i="18"/>
  <c r="CA8" i="18"/>
  <c r="BY8" i="18"/>
  <c r="BY10" i="18"/>
  <c r="BZ10" i="18"/>
  <c r="CA10" i="18"/>
  <c r="BZ15" i="18"/>
  <c r="CA15" i="18"/>
  <c r="BY17" i="18"/>
  <c r="BZ17" i="18"/>
  <c r="BY24" i="18"/>
  <c r="BZ24" i="18"/>
  <c r="AE27" i="18"/>
  <c r="AI27" i="18"/>
  <c r="AM27" i="18"/>
  <c r="AQ27" i="18"/>
  <c r="AU27" i="18"/>
  <c r="BZ3" i="18"/>
  <c r="BY6" i="18"/>
  <c r="BZ11" i="18"/>
  <c r="CA11" i="18"/>
  <c r="BY13" i="18"/>
  <c r="BZ13" i="18"/>
  <c r="CA20" i="18"/>
  <c r="BY20" i="18"/>
  <c r="BY22" i="18"/>
  <c r="BZ22" i="18"/>
  <c r="CA22" i="18"/>
  <c r="BY26" i="18"/>
  <c r="BZ26" i="18"/>
  <c r="AB27" i="18"/>
  <c r="AF27" i="18"/>
  <c r="AJ27" i="18"/>
  <c r="AN27" i="18"/>
  <c r="AR27" i="18"/>
  <c r="AV27" i="18"/>
  <c r="BY5" i="18"/>
  <c r="BZ5" i="18"/>
  <c r="BZ7" i="18"/>
  <c r="CA7" i="18"/>
  <c r="BY9" i="18"/>
  <c r="BZ9" i="18"/>
  <c r="CA16" i="18"/>
  <c r="BY16" i="18"/>
  <c r="BY18" i="18"/>
  <c r="BZ18" i="18"/>
  <c r="CA18" i="18"/>
  <c r="CA23" i="18"/>
  <c r="BY23" i="18"/>
  <c r="CA25" i="18"/>
  <c r="AS27" i="18"/>
  <c r="BY4" i="18"/>
  <c r="CA12" i="18"/>
  <c r="BY12" i="18"/>
  <c r="BY14" i="18"/>
  <c r="BZ14" i="18"/>
  <c r="CA14" i="18"/>
  <c r="BZ19" i="18"/>
  <c r="CA19" i="18"/>
  <c r="BY21" i="18"/>
  <c r="BZ21" i="18"/>
  <c r="BX26" i="16" l="1"/>
  <c r="BR3" i="19"/>
  <c r="BQ3" i="19"/>
  <c r="BQ26" i="19"/>
  <c r="BR26" i="19"/>
  <c r="BP26" i="19"/>
  <c r="BR25" i="19"/>
  <c r="BR4" i="19"/>
  <c r="BR5" i="19"/>
  <c r="BR6" i="19"/>
  <c r="BR7" i="19"/>
  <c r="BR8" i="19"/>
  <c r="BR9" i="19"/>
  <c r="BR10" i="19"/>
  <c r="BR11" i="19"/>
  <c r="BR12" i="19"/>
  <c r="BR13" i="19"/>
  <c r="BR14" i="19"/>
  <c r="BR15" i="19"/>
  <c r="BR16" i="19"/>
  <c r="BR17" i="19"/>
  <c r="BR18" i="19"/>
  <c r="BR19" i="19"/>
  <c r="BR20" i="19"/>
  <c r="BR21" i="19"/>
  <c r="BR22" i="19"/>
  <c r="BR23" i="19"/>
  <c r="BR24" i="19"/>
  <c r="BQ4" i="19"/>
  <c r="BQ5" i="19"/>
  <c r="BQ6" i="19"/>
  <c r="BQ7" i="19"/>
  <c r="BQ8" i="19"/>
  <c r="BQ9" i="19"/>
  <c r="BQ10" i="19"/>
  <c r="BQ11" i="19"/>
  <c r="BQ12" i="19"/>
  <c r="BQ13" i="19"/>
  <c r="BQ14" i="19"/>
  <c r="BQ15" i="19"/>
  <c r="BQ16" i="19"/>
  <c r="BQ17" i="19"/>
  <c r="BQ18" i="19"/>
  <c r="BQ19" i="19"/>
  <c r="BQ20" i="19"/>
  <c r="BQ21" i="19"/>
  <c r="BQ22" i="19"/>
  <c r="BQ23" i="19"/>
  <c r="BQ24" i="19"/>
  <c r="BP24" i="19"/>
  <c r="BP4" i="19"/>
  <c r="BP5" i="19"/>
  <c r="BP6" i="19"/>
  <c r="BP7" i="19"/>
  <c r="BP8" i="19"/>
  <c r="BP9" i="19"/>
  <c r="BP10" i="19"/>
  <c r="BP11" i="19"/>
  <c r="BP12" i="19"/>
  <c r="BP13" i="19"/>
  <c r="BP14" i="19"/>
  <c r="BP15" i="19"/>
  <c r="BP16" i="19"/>
  <c r="BP17" i="19"/>
  <c r="BP18" i="19"/>
  <c r="BP19" i="19"/>
  <c r="BP20" i="19"/>
  <c r="BP21" i="19"/>
  <c r="BP22" i="19"/>
  <c r="BP23" i="19"/>
  <c r="BP3" i="19"/>
  <c r="AZ27" i="19"/>
  <c r="AY27" i="19"/>
  <c r="AX27" i="19"/>
  <c r="DV4" i="17"/>
  <c r="DV5" i="17"/>
  <c r="DV6" i="17"/>
  <c r="DV7" i="17"/>
  <c r="DV8" i="17"/>
  <c r="DV9" i="17"/>
  <c r="DV10" i="17"/>
  <c r="DV11" i="17"/>
  <c r="DV12" i="17"/>
  <c r="DV13" i="17"/>
  <c r="DV14" i="17"/>
  <c r="DV15" i="17"/>
  <c r="DV16" i="17"/>
  <c r="DV17" i="17"/>
  <c r="DV18" i="17"/>
  <c r="DV19" i="17"/>
  <c r="DV20" i="17"/>
  <c r="DV21" i="17"/>
  <c r="DV22" i="17"/>
  <c r="DV23" i="17"/>
  <c r="DV24" i="17"/>
  <c r="DV26" i="17"/>
  <c r="DV3" i="17"/>
  <c r="DW4" i="17"/>
  <c r="DW5" i="17"/>
  <c r="DW6" i="17"/>
  <c r="DW7" i="17"/>
  <c r="DW8" i="17"/>
  <c r="DW9" i="17"/>
  <c r="DW10" i="17"/>
  <c r="DW11" i="17"/>
  <c r="DW12" i="17"/>
  <c r="DW13" i="17"/>
  <c r="DW14" i="17"/>
  <c r="DW15" i="17"/>
  <c r="DW16" i="17"/>
  <c r="DW17" i="17"/>
  <c r="DW18" i="17"/>
  <c r="DW19" i="17"/>
  <c r="DW20" i="17"/>
  <c r="DW21" i="17"/>
  <c r="DW22" i="17"/>
  <c r="DW23" i="17"/>
  <c r="DW24" i="17"/>
  <c r="DW25" i="17"/>
  <c r="DW26" i="17"/>
  <c r="DW3" i="17"/>
  <c r="DU4" i="17"/>
  <c r="DU5" i="17"/>
  <c r="DU6" i="17"/>
  <c r="DU7" i="17"/>
  <c r="DU8" i="17"/>
  <c r="DU9" i="17"/>
  <c r="DU10" i="17"/>
  <c r="DU11" i="17"/>
  <c r="DU12" i="17"/>
  <c r="DU13" i="17"/>
  <c r="DU14" i="17"/>
  <c r="DU15" i="17"/>
  <c r="DU16" i="17"/>
  <c r="DU17" i="17"/>
  <c r="DU18" i="17"/>
  <c r="DU19" i="17"/>
  <c r="DU20" i="17"/>
  <c r="DU21" i="17"/>
  <c r="DU22" i="17"/>
  <c r="DU23" i="17"/>
  <c r="DU24" i="17"/>
  <c r="DU26" i="17"/>
  <c r="DU3" i="17"/>
  <c r="DK27" i="17"/>
  <c r="DJ27" i="17"/>
  <c r="DI27" i="17"/>
  <c r="DL27" i="17"/>
  <c r="DM27" i="17"/>
  <c r="DN27" i="17"/>
  <c r="C27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U27" i="22"/>
  <c r="V27" i="22"/>
  <c r="W27" i="22"/>
  <c r="X27" i="22"/>
  <c r="Y27" i="22"/>
  <c r="Z27" i="22"/>
  <c r="AA27" i="22"/>
  <c r="AB27" i="22"/>
  <c r="AC27" i="22"/>
  <c r="AD27" i="22"/>
  <c r="AE27" i="22"/>
  <c r="AF27" i="22"/>
  <c r="AG27" i="22"/>
  <c r="AH27" i="22"/>
  <c r="AI27" i="22"/>
  <c r="AJ27" i="22"/>
  <c r="AK27" i="22"/>
  <c r="AL27" i="22"/>
  <c r="AM27" i="22"/>
  <c r="AN27" i="22"/>
  <c r="AO27" i="22"/>
  <c r="AP27" i="22"/>
  <c r="AQ27" i="22"/>
  <c r="AR27" i="22"/>
  <c r="AS27" i="22"/>
  <c r="AT27" i="22"/>
  <c r="AU27" i="22"/>
  <c r="AV27" i="22"/>
  <c r="AW27" i="22"/>
  <c r="AX27" i="22"/>
  <c r="AY27" i="22"/>
  <c r="AZ27" i="22"/>
  <c r="BA27" i="22"/>
  <c r="BB27" i="22"/>
  <c r="BC27" i="22"/>
  <c r="BD27" i="22"/>
  <c r="BE27" i="22"/>
  <c r="BF27" i="22"/>
  <c r="BG27" i="22"/>
  <c r="BH27" i="22"/>
  <c r="BI27" i="22"/>
  <c r="BJ27" i="22"/>
  <c r="BK27" i="22"/>
  <c r="BL27" i="22"/>
  <c r="BM27" i="22"/>
  <c r="BN27" i="22"/>
  <c r="BO27" i="22"/>
  <c r="B27" i="22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AL27" i="19"/>
  <c r="AM27" i="19"/>
  <c r="AN27" i="19"/>
  <c r="AO27" i="19"/>
  <c r="AP27" i="19"/>
  <c r="AQ27" i="19"/>
  <c r="AR27" i="19"/>
  <c r="AS27" i="19"/>
  <c r="AT27" i="19"/>
  <c r="AU27" i="19"/>
  <c r="AV27" i="19"/>
  <c r="AW27" i="19"/>
  <c r="BA27" i="19"/>
  <c r="BB27" i="19"/>
  <c r="BC27" i="19"/>
  <c r="BD27" i="19"/>
  <c r="BE27" i="19"/>
  <c r="BF27" i="19"/>
  <c r="BG27" i="19"/>
  <c r="BH27" i="19"/>
  <c r="BI27" i="19"/>
  <c r="BJ27" i="19"/>
  <c r="BK27" i="19"/>
  <c r="BL27" i="19"/>
  <c r="B27" i="19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G27" i="21"/>
  <c r="AH27" i="21"/>
  <c r="AI27" i="21"/>
  <c r="AJ27" i="21"/>
  <c r="AK27" i="21"/>
  <c r="AL27" i="21"/>
  <c r="AM27" i="21"/>
  <c r="AN27" i="21"/>
  <c r="AO27" i="21"/>
  <c r="AP27" i="21"/>
  <c r="AQ27" i="21"/>
  <c r="AR27" i="21"/>
  <c r="AS27" i="21"/>
  <c r="AT27" i="21"/>
  <c r="AU27" i="21"/>
  <c r="AV27" i="21"/>
  <c r="AW27" i="21"/>
  <c r="AX27" i="21"/>
  <c r="AY27" i="21"/>
  <c r="AZ27" i="21"/>
  <c r="BA27" i="21"/>
  <c r="BB27" i="21"/>
  <c r="BC27" i="21"/>
  <c r="BD27" i="21"/>
  <c r="BE27" i="21"/>
  <c r="BF27" i="21"/>
  <c r="BG27" i="21"/>
  <c r="BH27" i="21"/>
  <c r="BI27" i="21"/>
  <c r="BJ27" i="21"/>
  <c r="BK27" i="21"/>
  <c r="BL27" i="21"/>
  <c r="BM27" i="21"/>
  <c r="BN27" i="21"/>
  <c r="BO27" i="21"/>
  <c r="CE27" i="21"/>
  <c r="CF27" i="21"/>
  <c r="CG27" i="21"/>
  <c r="CH27" i="21"/>
  <c r="CI27" i="21"/>
  <c r="CJ27" i="21"/>
  <c r="CK27" i="21"/>
  <c r="CL27" i="21"/>
  <c r="CM27" i="21"/>
  <c r="B27" i="21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AF27" i="16"/>
  <c r="AG27" i="16"/>
  <c r="AH27" i="16"/>
  <c r="AI27" i="16"/>
  <c r="AJ27" i="16"/>
  <c r="AK27" i="16"/>
  <c r="AL27" i="16"/>
  <c r="AM27" i="16"/>
  <c r="AN27" i="16"/>
  <c r="AO27" i="16"/>
  <c r="AP27" i="16"/>
  <c r="AQ27" i="16"/>
  <c r="AR27" i="16"/>
  <c r="AS27" i="16"/>
  <c r="AT27" i="16"/>
  <c r="AU27" i="16"/>
  <c r="AV27" i="16"/>
  <c r="AW27" i="16"/>
  <c r="AX27" i="16"/>
  <c r="AY27" i="16"/>
  <c r="AZ27" i="16"/>
  <c r="BA27" i="16"/>
  <c r="BB27" i="16"/>
  <c r="BC27" i="16"/>
  <c r="BD27" i="16"/>
  <c r="BE27" i="16"/>
  <c r="BF27" i="16"/>
  <c r="BG27" i="16"/>
  <c r="BH27" i="16"/>
  <c r="BI27" i="16"/>
  <c r="BJ27" i="16"/>
  <c r="BK27" i="16"/>
  <c r="BL27" i="16"/>
  <c r="BM27" i="16"/>
  <c r="BN27" i="16"/>
  <c r="BO27" i="16"/>
  <c r="BP27" i="16"/>
  <c r="BQ27" i="16"/>
  <c r="BR27" i="16"/>
  <c r="B27" i="16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Z27" i="20"/>
  <c r="AA27" i="20"/>
  <c r="AB27" i="20"/>
  <c r="AC27" i="20"/>
  <c r="AD27" i="20"/>
  <c r="AE27" i="20"/>
  <c r="AF27" i="20"/>
  <c r="AG27" i="20"/>
  <c r="AH27" i="20"/>
  <c r="AI27" i="20"/>
  <c r="AJ27" i="20"/>
  <c r="AK27" i="20"/>
  <c r="AL27" i="20"/>
  <c r="AM27" i="20"/>
  <c r="AN27" i="20"/>
  <c r="AO27" i="20"/>
  <c r="AP27" i="20"/>
  <c r="AQ27" i="20"/>
  <c r="AR27" i="20"/>
  <c r="AS27" i="20"/>
  <c r="AT27" i="20"/>
  <c r="AU27" i="20"/>
  <c r="AV27" i="20"/>
  <c r="AW27" i="20"/>
  <c r="AX27" i="20"/>
  <c r="AY27" i="20"/>
  <c r="AZ27" i="20"/>
  <c r="BA27" i="20"/>
  <c r="BB27" i="20"/>
  <c r="BC27" i="20"/>
  <c r="BD27" i="20"/>
  <c r="BE27" i="20"/>
  <c r="BF27" i="20"/>
  <c r="BG27" i="20"/>
  <c r="BH27" i="20"/>
  <c r="BI27" i="20"/>
  <c r="BJ27" i="20"/>
  <c r="BK27" i="20"/>
  <c r="BL27" i="20"/>
  <c r="BM27" i="20"/>
  <c r="BN27" i="20"/>
  <c r="BO27" i="20"/>
  <c r="BP27" i="20"/>
  <c r="BQ27" i="20"/>
  <c r="BR27" i="20"/>
  <c r="B27" i="20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BF27" i="17"/>
  <c r="BG27" i="17"/>
  <c r="BH27" i="17"/>
  <c r="BI27" i="17"/>
  <c r="BJ27" i="17"/>
  <c r="BK27" i="17"/>
  <c r="BL27" i="17"/>
  <c r="BM27" i="17"/>
  <c r="BN27" i="17"/>
  <c r="BO27" i="17"/>
  <c r="BP27" i="17"/>
  <c r="BQ27" i="17"/>
  <c r="BR27" i="17"/>
  <c r="BS27" i="17"/>
  <c r="BT27" i="17"/>
  <c r="BU27" i="17"/>
  <c r="BV27" i="17"/>
  <c r="BW27" i="17"/>
  <c r="BX27" i="17"/>
  <c r="BY27" i="17"/>
  <c r="BZ27" i="17"/>
  <c r="CA27" i="17"/>
  <c r="CB27" i="17"/>
  <c r="CC27" i="17"/>
  <c r="CD27" i="17"/>
  <c r="CE27" i="17"/>
  <c r="CF27" i="17"/>
  <c r="CG27" i="17"/>
  <c r="CH27" i="17"/>
  <c r="CI27" i="17"/>
  <c r="CJ27" i="17"/>
  <c r="CK27" i="17"/>
  <c r="CL27" i="17"/>
  <c r="CM27" i="17"/>
  <c r="CN27" i="17"/>
  <c r="CO27" i="17"/>
  <c r="CP27" i="17"/>
  <c r="CQ27" i="17"/>
  <c r="CR27" i="17"/>
  <c r="CS27" i="17"/>
  <c r="CT27" i="17"/>
  <c r="CU27" i="17"/>
  <c r="CV27" i="17"/>
  <c r="DC27" i="17"/>
  <c r="DD27" i="17"/>
  <c r="DE27" i="17"/>
  <c r="DF27" i="17"/>
  <c r="DG27" i="17"/>
  <c r="DH27" i="17"/>
  <c r="DO27" i="17"/>
  <c r="DP27" i="17"/>
  <c r="DQ27" i="17"/>
  <c r="DR27" i="17"/>
  <c r="DS27" i="17"/>
  <c r="DT27" i="17"/>
  <c r="B27" i="17"/>
  <c r="C27" i="36"/>
  <c r="D27" i="36"/>
  <c r="E27" i="36"/>
  <c r="F27" i="36"/>
  <c r="G27" i="36"/>
  <c r="I27" i="36"/>
  <c r="J27" i="36"/>
  <c r="K27" i="36"/>
  <c r="L27" i="36"/>
  <c r="M27" i="36"/>
  <c r="N27" i="36"/>
  <c r="O27" i="36"/>
  <c r="P27" i="36"/>
  <c r="Q27" i="36"/>
  <c r="R27" i="36"/>
  <c r="S27" i="36"/>
  <c r="Z27" i="36"/>
  <c r="AA27" i="36"/>
  <c r="AB27" i="36"/>
  <c r="AC27" i="36"/>
  <c r="AD27" i="36"/>
  <c r="AE27" i="36"/>
  <c r="BJ27" i="36"/>
  <c r="BK27" i="36"/>
  <c r="BL27" i="36"/>
  <c r="BM27" i="36"/>
  <c r="BN27" i="36"/>
  <c r="BO27" i="36"/>
  <c r="BP27" i="36"/>
  <c r="BQ27" i="36"/>
  <c r="BR27" i="36"/>
  <c r="BS27" i="36"/>
  <c r="BT27" i="36"/>
  <c r="BU27" i="36"/>
  <c r="BV27" i="36"/>
  <c r="BW27" i="36"/>
  <c r="BX27" i="36"/>
  <c r="BY27" i="36"/>
  <c r="BZ27" i="36"/>
  <c r="CA27" i="36"/>
  <c r="CB27" i="36"/>
  <c r="CC27" i="36"/>
  <c r="CD27" i="36"/>
  <c r="CE27" i="36"/>
  <c r="CF27" i="36"/>
  <c r="CG27" i="36"/>
  <c r="CH27" i="36"/>
  <c r="CI27" i="36"/>
  <c r="CJ27" i="36"/>
  <c r="CK27" i="36"/>
  <c r="CL27" i="36"/>
  <c r="CM27" i="36"/>
  <c r="CN27" i="36"/>
  <c r="CO27" i="36"/>
  <c r="CP27" i="36"/>
  <c r="CQ27" i="36"/>
  <c r="CR27" i="36"/>
  <c r="CS27" i="36"/>
  <c r="CT27" i="36"/>
  <c r="CU27" i="36"/>
  <c r="CV27" i="36"/>
  <c r="CW27" i="36"/>
  <c r="CX27" i="36"/>
  <c r="CY27" i="36"/>
  <c r="CZ27" i="36"/>
  <c r="DA27" i="36"/>
  <c r="DB27" i="36"/>
  <c r="DC27" i="36"/>
  <c r="DD27" i="36"/>
  <c r="DE27" i="36"/>
  <c r="DF27" i="36"/>
  <c r="DG27" i="36"/>
  <c r="DH27" i="36"/>
  <c r="BU26" i="22"/>
  <c r="BT26" i="22"/>
  <c r="BS26" i="22"/>
  <c r="BU25" i="22"/>
  <c r="BU24" i="22"/>
  <c r="BT24" i="22"/>
  <c r="BS24" i="22"/>
  <c r="BU23" i="22"/>
  <c r="BT23" i="22"/>
  <c r="BS23" i="22"/>
  <c r="BU22" i="22"/>
  <c r="BT22" i="22"/>
  <c r="BS22" i="22"/>
  <c r="BU21" i="22"/>
  <c r="BT21" i="22"/>
  <c r="BS21" i="22"/>
  <c r="BU20" i="22"/>
  <c r="BT20" i="22"/>
  <c r="BS20" i="22"/>
  <c r="BU19" i="22"/>
  <c r="BT19" i="22"/>
  <c r="BS19" i="22"/>
  <c r="BU18" i="22"/>
  <c r="BT18" i="22"/>
  <c r="BS18" i="22"/>
  <c r="BU17" i="22"/>
  <c r="BT17" i="22"/>
  <c r="BS17" i="22"/>
  <c r="BU16" i="22"/>
  <c r="BT16" i="22"/>
  <c r="BS16" i="22"/>
  <c r="BU15" i="22"/>
  <c r="BT15" i="22"/>
  <c r="BS15" i="22"/>
  <c r="BU14" i="22"/>
  <c r="BT14" i="22"/>
  <c r="BS14" i="22"/>
  <c r="BU13" i="22"/>
  <c r="BT13" i="22"/>
  <c r="BS13" i="22"/>
  <c r="BU12" i="22"/>
  <c r="BT12" i="22"/>
  <c r="BS12" i="22"/>
  <c r="BU11" i="22"/>
  <c r="BT11" i="22"/>
  <c r="BS11" i="22"/>
  <c r="BU10" i="22"/>
  <c r="BT10" i="22"/>
  <c r="BS10" i="22"/>
  <c r="BU9" i="22"/>
  <c r="BT9" i="22"/>
  <c r="BS9" i="22"/>
  <c r="BU8" i="22"/>
  <c r="BT8" i="22"/>
  <c r="BS8" i="22"/>
  <c r="BU7" i="22"/>
  <c r="BT7" i="22"/>
  <c r="BS7" i="22"/>
  <c r="BU6" i="22"/>
  <c r="BT6" i="22"/>
  <c r="BS6" i="22"/>
  <c r="BU5" i="22"/>
  <c r="BT5" i="22"/>
  <c r="BS5" i="22"/>
  <c r="BU4" i="22"/>
  <c r="BT4" i="22"/>
  <c r="BS4" i="22"/>
  <c r="BU3" i="22"/>
  <c r="BT3" i="22"/>
  <c r="BS3" i="22"/>
  <c r="CP26" i="21"/>
  <c r="CO26" i="21"/>
  <c r="CN26" i="21"/>
  <c r="CP25" i="21"/>
  <c r="CP24" i="21"/>
  <c r="CO24" i="21"/>
  <c r="CN24" i="21"/>
  <c r="CP23" i="21"/>
  <c r="CO23" i="21"/>
  <c r="CN23" i="21"/>
  <c r="CP22" i="21"/>
  <c r="CO22" i="21"/>
  <c r="CN22" i="21"/>
  <c r="CP21" i="21"/>
  <c r="CO21" i="21"/>
  <c r="CN21" i="21"/>
  <c r="CP20" i="21"/>
  <c r="CO20" i="21"/>
  <c r="CN20" i="21"/>
  <c r="CP19" i="21"/>
  <c r="CO19" i="21"/>
  <c r="CN19" i="21"/>
  <c r="CP18" i="21"/>
  <c r="CO18" i="21"/>
  <c r="CN18" i="21"/>
  <c r="CP17" i="21"/>
  <c r="CO17" i="21"/>
  <c r="CN17" i="21"/>
  <c r="CP16" i="21"/>
  <c r="CO16" i="21"/>
  <c r="CN16" i="21"/>
  <c r="CP15" i="21"/>
  <c r="CO15" i="21"/>
  <c r="CN15" i="21"/>
  <c r="CP14" i="21"/>
  <c r="CO14" i="21"/>
  <c r="CN14" i="21"/>
  <c r="CP13" i="21"/>
  <c r="CO13" i="21"/>
  <c r="CN13" i="21"/>
  <c r="CP12" i="21"/>
  <c r="CO12" i="21"/>
  <c r="CN12" i="21"/>
  <c r="CP11" i="21"/>
  <c r="CO11" i="21"/>
  <c r="CN11" i="21"/>
  <c r="CP10" i="21"/>
  <c r="CO10" i="21"/>
  <c r="CN10" i="21"/>
  <c r="CP9" i="21"/>
  <c r="CO9" i="21"/>
  <c r="CN9" i="21"/>
  <c r="CP8" i="21"/>
  <c r="CO8" i="21"/>
  <c r="CN8" i="21"/>
  <c r="CP7" i="21"/>
  <c r="CO7" i="21"/>
  <c r="CN7" i="21"/>
  <c r="CP6" i="21"/>
  <c r="CO6" i="21"/>
  <c r="CN6" i="21"/>
  <c r="CP5" i="21"/>
  <c r="CO5" i="21"/>
  <c r="CN5" i="21"/>
  <c r="CP4" i="21"/>
  <c r="CO4" i="21"/>
  <c r="CN4" i="21"/>
  <c r="CP3" i="21"/>
  <c r="CO3" i="21"/>
  <c r="CN3" i="21"/>
  <c r="BU26" i="20"/>
  <c r="BT26" i="20"/>
  <c r="BS26" i="20"/>
  <c r="BU25" i="20"/>
  <c r="BU24" i="20"/>
  <c r="BT24" i="20"/>
  <c r="BS24" i="20"/>
  <c r="BU23" i="20"/>
  <c r="BT23" i="20"/>
  <c r="BS23" i="20"/>
  <c r="BU22" i="20"/>
  <c r="BT22" i="20"/>
  <c r="BS22" i="20"/>
  <c r="BU21" i="20"/>
  <c r="BT21" i="20"/>
  <c r="BS21" i="20"/>
  <c r="BU20" i="20"/>
  <c r="BT20" i="20"/>
  <c r="BS20" i="20"/>
  <c r="BU19" i="20"/>
  <c r="BT19" i="20"/>
  <c r="BS19" i="20"/>
  <c r="BU18" i="20"/>
  <c r="BT18" i="20"/>
  <c r="BS18" i="20"/>
  <c r="BU17" i="20"/>
  <c r="BT17" i="20"/>
  <c r="BS17" i="20"/>
  <c r="BU16" i="20"/>
  <c r="BT16" i="20"/>
  <c r="BS16" i="20"/>
  <c r="BU15" i="20"/>
  <c r="BT15" i="20"/>
  <c r="BS15" i="20"/>
  <c r="BU14" i="20"/>
  <c r="BT14" i="20"/>
  <c r="BS14" i="20"/>
  <c r="BU13" i="20"/>
  <c r="BT13" i="20"/>
  <c r="BS13" i="20"/>
  <c r="BU12" i="20"/>
  <c r="BT12" i="20"/>
  <c r="BS12" i="20"/>
  <c r="BU11" i="20"/>
  <c r="BT11" i="20"/>
  <c r="BS11" i="20"/>
  <c r="BU10" i="20"/>
  <c r="BT10" i="20"/>
  <c r="BS10" i="20"/>
  <c r="BU9" i="20"/>
  <c r="BT9" i="20"/>
  <c r="BS9" i="20"/>
  <c r="BU8" i="20"/>
  <c r="BT8" i="20"/>
  <c r="BS8" i="20"/>
  <c r="BU7" i="20"/>
  <c r="BT7" i="20"/>
  <c r="BS7" i="20"/>
  <c r="BU6" i="20"/>
  <c r="BT6" i="20"/>
  <c r="BS6" i="20"/>
  <c r="BU5" i="20"/>
  <c r="BT5" i="20"/>
  <c r="BS5" i="20"/>
  <c r="BU4" i="20"/>
  <c r="BT4" i="20"/>
  <c r="BS4" i="20"/>
  <c r="BU3" i="20"/>
  <c r="BT3" i="20"/>
  <c r="BS3" i="20"/>
  <c r="BW26" i="16"/>
  <c r="BV26" i="16"/>
  <c r="BX25" i="16"/>
  <c r="BX24" i="16"/>
  <c r="BW24" i="16"/>
  <c r="BV24" i="16"/>
  <c r="BX23" i="16"/>
  <c r="BW23" i="16"/>
  <c r="BV23" i="16"/>
  <c r="BX22" i="16"/>
  <c r="BW22" i="16"/>
  <c r="BV22" i="16"/>
  <c r="BX21" i="16"/>
  <c r="BW21" i="16"/>
  <c r="BV21" i="16"/>
  <c r="BX20" i="16"/>
  <c r="BW20" i="16"/>
  <c r="BV20" i="16"/>
  <c r="BX19" i="16"/>
  <c r="BW19" i="16"/>
  <c r="BV19" i="16"/>
  <c r="BX18" i="16"/>
  <c r="BW18" i="16"/>
  <c r="BV18" i="16"/>
  <c r="BX17" i="16"/>
  <c r="BW17" i="16"/>
  <c r="BV17" i="16"/>
  <c r="BX16" i="16"/>
  <c r="BW16" i="16"/>
  <c r="BV16" i="16"/>
  <c r="BX15" i="16"/>
  <c r="BW15" i="16"/>
  <c r="BV15" i="16"/>
  <c r="BX14" i="16"/>
  <c r="BW14" i="16"/>
  <c r="BV14" i="16"/>
  <c r="BX13" i="16"/>
  <c r="BW13" i="16"/>
  <c r="BV13" i="16"/>
  <c r="BX12" i="16"/>
  <c r="BW12" i="16"/>
  <c r="BV12" i="16"/>
  <c r="BX11" i="16"/>
  <c r="BW11" i="16"/>
  <c r="BV11" i="16"/>
  <c r="BX10" i="16"/>
  <c r="BW10" i="16"/>
  <c r="BV10" i="16"/>
  <c r="BX9" i="16"/>
  <c r="BW9" i="16"/>
  <c r="BV9" i="16"/>
  <c r="BX8" i="16"/>
  <c r="BW8" i="16"/>
  <c r="BV8" i="16"/>
  <c r="BX7" i="16"/>
  <c r="BW7" i="16"/>
  <c r="BV7" i="16"/>
  <c r="BX6" i="16"/>
  <c r="BW6" i="16"/>
  <c r="BV6" i="16"/>
  <c r="BX5" i="16"/>
  <c r="BW5" i="16"/>
  <c r="BV5" i="16"/>
  <c r="BX4" i="16"/>
  <c r="BW4" i="16"/>
  <c r="BV4" i="16"/>
  <c r="BX3" i="16"/>
  <c r="BW3" i="16"/>
  <c r="BV3" i="16"/>
  <c r="DN24" i="36"/>
  <c r="DM24" i="36"/>
  <c r="DL24" i="36"/>
  <c r="DN23" i="36"/>
  <c r="DM23" i="36"/>
  <c r="DL23" i="36"/>
  <c r="DN22" i="36"/>
  <c r="DM22" i="36"/>
  <c r="DL22" i="36"/>
  <c r="DN21" i="36"/>
  <c r="DM21" i="36"/>
  <c r="DL21" i="36"/>
  <c r="DN20" i="36"/>
  <c r="DM20" i="36"/>
  <c r="DL20" i="36"/>
  <c r="DN19" i="36"/>
  <c r="DM19" i="36"/>
  <c r="DL19" i="36"/>
  <c r="DN18" i="36"/>
  <c r="DM18" i="36"/>
  <c r="DL18" i="36"/>
  <c r="DN17" i="36"/>
  <c r="DM17" i="36"/>
  <c r="DL17" i="36"/>
  <c r="DN16" i="36"/>
  <c r="DM16" i="36"/>
  <c r="DL16" i="36"/>
  <c r="DN15" i="36"/>
  <c r="DM15" i="36"/>
  <c r="DL15" i="36"/>
  <c r="DN14" i="36"/>
  <c r="DM14" i="36"/>
  <c r="DL14" i="36"/>
  <c r="DN13" i="36"/>
  <c r="DM13" i="36"/>
  <c r="DL13" i="36"/>
  <c r="DN12" i="36"/>
  <c r="DM12" i="36"/>
  <c r="DL12" i="36"/>
  <c r="DN11" i="36"/>
  <c r="DM11" i="36"/>
  <c r="DL11" i="36"/>
  <c r="DN10" i="36"/>
  <c r="DM10" i="36"/>
  <c r="DL10" i="36"/>
  <c r="DN9" i="36"/>
  <c r="DM9" i="36"/>
  <c r="DL9" i="36"/>
  <c r="DN8" i="36"/>
  <c r="DM8" i="36"/>
  <c r="DL8" i="36"/>
  <c r="DN7" i="36"/>
  <c r="DM7" i="36"/>
  <c r="DL7" i="36"/>
  <c r="DN6" i="36"/>
  <c r="DM6" i="36"/>
  <c r="DL6" i="36"/>
  <c r="DN5" i="36"/>
  <c r="DM5" i="36"/>
  <c r="DL5" i="36"/>
  <c r="DN4" i="36"/>
  <c r="DM4" i="36"/>
  <c r="DL4" i="36"/>
  <c r="DN3" i="36"/>
  <c r="DM3" i="36"/>
  <c r="DL3" i="36"/>
</calcChain>
</file>

<file path=xl/sharedStrings.xml><?xml version="1.0" encoding="utf-8"?>
<sst xmlns="http://schemas.openxmlformats.org/spreadsheetml/2006/main" count="1642" uniqueCount="294">
  <si>
    <t>計</t>
  </si>
  <si>
    <t>世帯数</t>
  </si>
  <si>
    <t>平均年齢</t>
  </si>
  <si>
    <t>蓮河原町</t>
  </si>
  <si>
    <t>男</t>
  </si>
  <si>
    <t>女</t>
  </si>
  <si>
    <t>田中町</t>
  </si>
  <si>
    <t>虫掛町</t>
  </si>
  <si>
    <t>中高津町</t>
  </si>
  <si>
    <t>上高津町</t>
  </si>
  <si>
    <t>宍塚町</t>
  </si>
  <si>
    <t>矢作町</t>
  </si>
  <si>
    <t>飯田町</t>
  </si>
  <si>
    <t>佐野子町</t>
  </si>
  <si>
    <t>粕毛町</t>
  </si>
  <si>
    <t>竹の入町</t>
  </si>
  <si>
    <t>大岩田１区</t>
  </si>
  <si>
    <t>大岩田２区</t>
  </si>
  <si>
    <t>永国町</t>
  </si>
  <si>
    <t>中村町１区</t>
  </si>
  <si>
    <t>中村町６区</t>
  </si>
  <si>
    <t>中村町８区</t>
  </si>
  <si>
    <t>西根町１区</t>
  </si>
  <si>
    <t>西根町２区</t>
  </si>
  <si>
    <t>西根町３区</t>
  </si>
  <si>
    <t>右籾町１区</t>
  </si>
  <si>
    <t>右籾町２区</t>
  </si>
  <si>
    <t>右籾町３区</t>
  </si>
  <si>
    <t>右籾町４区</t>
  </si>
  <si>
    <t>右籾町５区</t>
  </si>
  <si>
    <t>殿里町</t>
  </si>
  <si>
    <t>木田余町１区</t>
  </si>
  <si>
    <t>木田余町２区</t>
  </si>
  <si>
    <t>木田余町３区</t>
  </si>
  <si>
    <t>木田余町４区</t>
  </si>
  <si>
    <t>若松町</t>
  </si>
  <si>
    <t>常名町</t>
  </si>
  <si>
    <t>今泉町</t>
  </si>
  <si>
    <t>粟野町</t>
  </si>
  <si>
    <t>小山崎町</t>
  </si>
  <si>
    <t>中貫町</t>
  </si>
  <si>
    <t>笠師町</t>
  </si>
  <si>
    <t>荒川沖南区</t>
  </si>
  <si>
    <t>荒川沖西区１丁目</t>
  </si>
  <si>
    <t>荒川沖西区２丁目</t>
  </si>
  <si>
    <t>乙戸町</t>
  </si>
  <si>
    <t>沖宿町</t>
  </si>
  <si>
    <t>田村町</t>
  </si>
  <si>
    <t>手野町</t>
  </si>
  <si>
    <t>神立町１区</t>
  </si>
  <si>
    <t>菅谷町</t>
  </si>
  <si>
    <t>白鳥町</t>
  </si>
  <si>
    <t>中神立町</t>
  </si>
  <si>
    <t>まりやま団地</t>
  </si>
  <si>
    <t>有明町</t>
  </si>
  <si>
    <t>大和町</t>
  </si>
  <si>
    <t>桜町一丁目</t>
  </si>
  <si>
    <t>桜町二丁目</t>
  </si>
  <si>
    <t>桜町三丁目</t>
  </si>
  <si>
    <t>桜町四丁目</t>
  </si>
  <si>
    <t>大町</t>
  </si>
  <si>
    <t>千束町</t>
  </si>
  <si>
    <t>生田町</t>
  </si>
  <si>
    <t>港町一丁目</t>
  </si>
  <si>
    <t>港町二丁目</t>
  </si>
  <si>
    <t>港町三丁目</t>
  </si>
  <si>
    <t>中央一丁目</t>
  </si>
  <si>
    <t>中央二丁目</t>
  </si>
  <si>
    <t>城北町</t>
  </si>
  <si>
    <t>東崎町</t>
  </si>
  <si>
    <t>川口一丁目</t>
  </si>
  <si>
    <t>川口二丁目</t>
  </si>
  <si>
    <t>大手町</t>
  </si>
  <si>
    <t>文京町</t>
  </si>
  <si>
    <t>立田町</t>
  </si>
  <si>
    <t>田中一丁目</t>
  </si>
  <si>
    <t>田中二丁目</t>
  </si>
  <si>
    <t>田中三丁目</t>
  </si>
  <si>
    <t>真鍋一丁目</t>
  </si>
  <si>
    <t>真鍋二丁目</t>
  </si>
  <si>
    <t>真鍋三丁目</t>
  </si>
  <si>
    <t>真鍋四丁目</t>
  </si>
  <si>
    <t>真鍋五丁目</t>
  </si>
  <si>
    <t>真鍋六丁目</t>
  </si>
  <si>
    <t>東真鍋町</t>
  </si>
  <si>
    <t>西真鍋町</t>
  </si>
  <si>
    <t>真鍋新町</t>
  </si>
  <si>
    <t>乙戸南一丁目</t>
  </si>
  <si>
    <t>乙戸南二丁目</t>
  </si>
  <si>
    <t>乙戸南三丁目</t>
  </si>
  <si>
    <t>東中貫町</t>
  </si>
  <si>
    <t>富士崎一丁目</t>
  </si>
  <si>
    <t>富士崎二丁目</t>
  </si>
  <si>
    <t>下高津一丁目</t>
  </si>
  <si>
    <t>下高津二丁目</t>
  </si>
  <si>
    <t>下高津三丁目</t>
  </si>
  <si>
    <t>下高津四丁目</t>
  </si>
  <si>
    <t>国分町</t>
  </si>
  <si>
    <t>中高津一丁目</t>
  </si>
  <si>
    <t>中高津二丁目</t>
  </si>
  <si>
    <t>中高津三丁目</t>
  </si>
  <si>
    <t>天川一丁目</t>
  </si>
  <si>
    <t>天川二丁目</t>
  </si>
  <si>
    <t>上高津新町</t>
  </si>
  <si>
    <t>蓮河原新町</t>
  </si>
  <si>
    <t>小松一丁目</t>
  </si>
  <si>
    <t>小松二丁目</t>
  </si>
  <si>
    <t>小松三丁目</t>
  </si>
  <si>
    <t>千鳥ケ丘町</t>
  </si>
  <si>
    <t>霞ケ岡町</t>
  </si>
  <si>
    <t>小松ケ丘町</t>
  </si>
  <si>
    <t>桜ケ丘町</t>
  </si>
  <si>
    <t>小岩田東一丁目</t>
  </si>
  <si>
    <t>小岩田東二丁目</t>
  </si>
  <si>
    <t>小岩田西一丁目</t>
  </si>
  <si>
    <t>小岩田西二丁目</t>
  </si>
  <si>
    <t>都和一丁目</t>
  </si>
  <si>
    <t>都和二丁目</t>
  </si>
  <si>
    <t>都和三丁目</t>
  </si>
  <si>
    <t>並木一丁目</t>
  </si>
  <si>
    <t>並木二丁目</t>
  </si>
  <si>
    <t>並木三丁目</t>
  </si>
  <si>
    <t>並木四丁目</t>
  </si>
  <si>
    <t>右籾町自衛隊</t>
  </si>
  <si>
    <t>神立１区尚恵学園</t>
  </si>
  <si>
    <t>中村１区プリマハム</t>
  </si>
  <si>
    <t>並木五丁目</t>
  </si>
  <si>
    <t>東並木町</t>
  </si>
  <si>
    <t>西並木町</t>
  </si>
  <si>
    <t>湖北一丁目</t>
  </si>
  <si>
    <t>湖北二丁目</t>
  </si>
  <si>
    <t>乙戸〈西区一丁目〉</t>
  </si>
  <si>
    <t>中村南一丁目</t>
  </si>
  <si>
    <t>中村南二丁目</t>
  </si>
  <si>
    <t>中村南三丁目</t>
  </si>
  <si>
    <t>中村南四丁目</t>
  </si>
  <si>
    <t>中村南五丁目</t>
  </si>
  <si>
    <t>中村南六丁目</t>
  </si>
  <si>
    <t>西根南一丁目</t>
  </si>
  <si>
    <t>西根南二丁目</t>
  </si>
  <si>
    <t>西根南三丁目</t>
  </si>
  <si>
    <t>北荒川沖町</t>
  </si>
  <si>
    <t>大岩田団地（市営）</t>
  </si>
  <si>
    <t>大岩田団地（県営）</t>
  </si>
  <si>
    <t>永国東町</t>
  </si>
  <si>
    <t>まりやま新町</t>
  </si>
  <si>
    <t>荒川沖西一丁目</t>
  </si>
  <si>
    <t>荒川沖西二丁目</t>
  </si>
  <si>
    <t>中荒川沖町</t>
  </si>
  <si>
    <t>荒川沖東一丁目</t>
  </si>
  <si>
    <t>荒川沖東二丁目</t>
  </si>
  <si>
    <t>荒川沖東三丁目</t>
  </si>
  <si>
    <t>神立中央一丁目</t>
  </si>
  <si>
    <t>神立中央二丁目</t>
  </si>
  <si>
    <t>神立中央三丁目</t>
  </si>
  <si>
    <t>神立中央四丁目</t>
  </si>
  <si>
    <t>神立中央五丁目</t>
  </si>
  <si>
    <t>神立東一丁目</t>
  </si>
  <si>
    <t>神立東二丁目</t>
  </si>
  <si>
    <t>西根西一丁目</t>
  </si>
  <si>
    <t>卸町一丁目</t>
  </si>
  <si>
    <t>烏山一丁目</t>
  </si>
  <si>
    <t>烏山二丁目</t>
  </si>
  <si>
    <t>烏山三丁目</t>
  </si>
  <si>
    <t>烏山四丁目</t>
  </si>
  <si>
    <t>烏山五丁目</t>
  </si>
  <si>
    <t>白鳥新町</t>
  </si>
  <si>
    <t>永国台</t>
  </si>
  <si>
    <t>板谷一丁目</t>
  </si>
  <si>
    <t>板谷二丁目</t>
  </si>
  <si>
    <t>板谷三丁目</t>
  </si>
  <si>
    <t>板谷四丁目</t>
  </si>
  <si>
    <t>板谷五丁目</t>
  </si>
  <si>
    <t>板谷六丁目</t>
  </si>
  <si>
    <t>板谷七丁目</t>
  </si>
  <si>
    <t>東若松町</t>
  </si>
  <si>
    <t>都和四丁目</t>
  </si>
  <si>
    <t>木田余東台一丁目</t>
  </si>
  <si>
    <t>木田余東台二丁目</t>
  </si>
  <si>
    <t>木田余東台三丁目</t>
  </si>
  <si>
    <t>木田余東台四丁目</t>
  </si>
  <si>
    <t>木田余東台五丁目</t>
  </si>
  <si>
    <t>おおつ野五丁目</t>
  </si>
  <si>
    <t>おおつ野六丁目</t>
  </si>
  <si>
    <t>おおつ野七丁目</t>
  </si>
  <si>
    <t>おおつ野八丁目</t>
  </si>
  <si>
    <t>滝田一丁目</t>
  </si>
  <si>
    <t>滝田二丁目</t>
  </si>
  <si>
    <t>東都和</t>
  </si>
  <si>
    <t>木田余西台</t>
  </si>
  <si>
    <t>年齢</t>
    <rPh sb="0" eb="2">
      <t>ネンレイ</t>
    </rPh>
    <phoneticPr fontId="2"/>
  </si>
  <si>
    <t>100-</t>
  </si>
  <si>
    <t>行政名</t>
    <rPh sb="0" eb="2">
      <t>ギョウセイ</t>
    </rPh>
    <rPh sb="2" eb="3">
      <t>メイ</t>
    </rPh>
    <phoneticPr fontId="2"/>
  </si>
  <si>
    <t>平均年齢</t>
    <rPh sb="0" eb="2">
      <t>ヘイキン</t>
    </rPh>
    <rPh sb="2" eb="4">
      <t>ネンレイ</t>
    </rPh>
    <phoneticPr fontId="2"/>
  </si>
  <si>
    <t>中都町一丁目</t>
    <rPh sb="3" eb="6">
      <t>イッチョウメ</t>
    </rPh>
    <phoneticPr fontId="2"/>
  </si>
  <si>
    <t>中都町二丁目</t>
    <rPh sb="3" eb="6">
      <t>ニチョウメ</t>
    </rPh>
    <phoneticPr fontId="2"/>
  </si>
  <si>
    <t>中都町三丁目</t>
    <rPh sb="3" eb="6">
      <t>サンチョウメ</t>
    </rPh>
    <phoneticPr fontId="2"/>
  </si>
  <si>
    <t>中都町四丁目</t>
    <rPh sb="3" eb="6">
      <t>ヨンチョウメ</t>
    </rPh>
    <phoneticPr fontId="2"/>
  </si>
  <si>
    <t>中村東一丁目</t>
    <rPh sb="0" eb="2">
      <t>ナカムラ</t>
    </rPh>
    <rPh sb="2" eb="3">
      <t>ヒガシ</t>
    </rPh>
    <rPh sb="3" eb="6">
      <t>１チョウメ</t>
    </rPh>
    <phoneticPr fontId="2"/>
  </si>
  <si>
    <t>藤沢一区</t>
  </si>
  <si>
    <t>藤沢二区</t>
  </si>
  <si>
    <t>東町</t>
  </si>
  <si>
    <t>大畑</t>
  </si>
  <si>
    <t>上坂田</t>
  </si>
  <si>
    <t>下坂田</t>
  </si>
  <si>
    <t>桃園</t>
  </si>
  <si>
    <t>文教区</t>
  </si>
  <si>
    <t>藤沢団地</t>
  </si>
  <si>
    <t>沢辺</t>
  </si>
  <si>
    <t>田宮</t>
  </si>
  <si>
    <t>高岡根</t>
  </si>
  <si>
    <t>高岡沖</t>
  </si>
  <si>
    <t>田土部</t>
  </si>
  <si>
    <t>高岡新田</t>
  </si>
  <si>
    <t>藤沢新田</t>
  </si>
  <si>
    <t>永井</t>
  </si>
  <si>
    <t>本郷</t>
  </si>
  <si>
    <t>大志戸</t>
  </si>
  <si>
    <t>小野</t>
  </si>
  <si>
    <t>東城寺</t>
  </si>
  <si>
    <t>小高</t>
  </si>
  <si>
    <t>一中地区合計</t>
    <rPh sb="0" eb="1">
      <t>イッ</t>
    </rPh>
    <rPh sb="1" eb="2">
      <t>チュウ</t>
    </rPh>
    <rPh sb="2" eb="4">
      <t>チク</t>
    </rPh>
    <rPh sb="4" eb="6">
      <t>ゴウケイ</t>
    </rPh>
    <phoneticPr fontId="2"/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</si>
  <si>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</si>
  <si>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</si>
  <si>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</si>
  <si>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</si>
  <si>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</si>
  <si>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</si>
  <si>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</si>
  <si>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</si>
  <si>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</si>
  <si>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</si>
  <si>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</si>
  <si>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</si>
  <si>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</si>
  <si>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</si>
  <si>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</si>
  <si>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</si>
  <si>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</si>
  <si>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</si>
  <si>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</si>
  <si>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二中地区合計</t>
    <rPh sb="0" eb="1">
      <t>ニ</t>
    </rPh>
    <rPh sb="1" eb="2">
      <t>チュウ</t>
    </rPh>
    <rPh sb="2" eb="4">
      <t>チク</t>
    </rPh>
    <rPh sb="4" eb="6">
      <t>ゴウケイ</t>
    </rPh>
    <phoneticPr fontId="2"/>
  </si>
  <si>
    <t>中村東二丁目</t>
    <rPh sb="0" eb="2">
      <t>ナカムラ</t>
    </rPh>
    <rPh sb="2" eb="3">
      <t>ヒガシ</t>
    </rPh>
    <rPh sb="3" eb="6">
      <t>２チョウメ</t>
    </rPh>
    <phoneticPr fontId="2"/>
  </si>
  <si>
    <t>中村東三丁目</t>
    <rPh sb="0" eb="2">
      <t>ナカムラ</t>
    </rPh>
    <rPh sb="2" eb="3">
      <t>ヒガシ</t>
    </rPh>
    <rPh sb="3" eb="6">
      <t>３チョウメ</t>
    </rPh>
    <phoneticPr fontId="2"/>
  </si>
  <si>
    <t>四中地区合計</t>
    <rPh sb="0" eb="1">
      <t>ヨン</t>
    </rPh>
    <rPh sb="1" eb="2">
      <t>チュウ</t>
    </rPh>
    <rPh sb="2" eb="4">
      <t>チク</t>
    </rPh>
    <rPh sb="4" eb="6">
      <t>ゴウケイ</t>
    </rPh>
    <phoneticPr fontId="2"/>
  </si>
  <si>
    <t>五中地区合計</t>
    <rPh sb="0" eb="1">
      <t>ゴ</t>
    </rPh>
    <rPh sb="1" eb="2">
      <t>チュウ</t>
    </rPh>
    <rPh sb="2" eb="4">
      <t>チク</t>
    </rPh>
    <rPh sb="4" eb="6">
      <t>ゴウケイ</t>
    </rPh>
    <phoneticPr fontId="2"/>
  </si>
  <si>
    <t>六中地区合計</t>
    <rPh sb="0" eb="1">
      <t>ロク</t>
    </rPh>
    <rPh sb="1" eb="2">
      <t>チュウ</t>
    </rPh>
    <rPh sb="2" eb="4">
      <t>チク</t>
    </rPh>
    <rPh sb="4" eb="6">
      <t>ゴウケイ</t>
    </rPh>
    <phoneticPr fontId="2"/>
  </si>
  <si>
    <t>都和地区合計</t>
    <rPh sb="0" eb="1">
      <t>ツ</t>
    </rPh>
    <rPh sb="1" eb="2">
      <t>ワ</t>
    </rPh>
    <rPh sb="2" eb="4">
      <t>チク</t>
    </rPh>
    <rPh sb="4" eb="6">
      <t>ゴウケイ</t>
    </rPh>
    <phoneticPr fontId="2"/>
  </si>
  <si>
    <t>0～4</t>
    <phoneticPr fontId="2"/>
  </si>
  <si>
    <t>0～4</t>
    <phoneticPr fontId="2"/>
  </si>
  <si>
    <t>0～4</t>
    <phoneticPr fontId="2"/>
  </si>
  <si>
    <t>5～9</t>
    <phoneticPr fontId="2"/>
  </si>
  <si>
    <t>二中地区合計</t>
  </si>
  <si>
    <t>三中地区合計</t>
  </si>
  <si>
    <t>五中地区合計</t>
  </si>
  <si>
    <t>六中地区合計</t>
  </si>
  <si>
    <t>都和中地区合計</t>
    <rPh sb="2" eb="3">
      <t>チュウ</t>
    </rPh>
    <phoneticPr fontId="2"/>
  </si>
  <si>
    <t>新治中地区合計</t>
    <rPh sb="0" eb="2">
      <t>ニイハリ</t>
    </rPh>
    <rPh sb="2" eb="3">
      <t>チュウ</t>
    </rPh>
    <phoneticPr fontId="2"/>
  </si>
  <si>
    <t>全地区合計</t>
    <rPh sb="0" eb="1">
      <t>ゼン</t>
    </rPh>
    <rPh sb="1" eb="3">
      <t>チク</t>
    </rPh>
    <rPh sb="3" eb="5">
      <t>ゴウケイ</t>
    </rPh>
    <phoneticPr fontId="2"/>
  </si>
  <si>
    <t>0～4</t>
    <phoneticPr fontId="2"/>
  </si>
  <si>
    <t>5～9</t>
    <phoneticPr fontId="2"/>
  </si>
  <si>
    <t>四中地区合計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</si>
  <si>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</si>
  <si>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</si>
  <si>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</si>
  <si>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</si>
  <si>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</si>
  <si>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</si>
  <si>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</si>
  <si>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</si>
  <si>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</si>
  <si>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</si>
  <si>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</si>
  <si>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</si>
  <si>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</si>
  <si>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</si>
  <si>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</si>
  <si>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</si>
  <si>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</si>
  <si>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</si>
  <si>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100～</t>
    <phoneticPr fontId="2"/>
  </si>
  <si>
    <t>計</t>
    <phoneticPr fontId="2"/>
  </si>
  <si>
    <t>世帯数</t>
    <phoneticPr fontId="2"/>
  </si>
  <si>
    <t>女</t>
    <phoneticPr fontId="2"/>
  </si>
  <si>
    <t>0～4</t>
    <phoneticPr fontId="2"/>
  </si>
  <si>
    <t>地区</t>
    <rPh sb="0" eb="2">
      <t>チク</t>
    </rPh>
    <phoneticPr fontId="2"/>
  </si>
  <si>
    <t>小山田一丁目</t>
    <rPh sb="3" eb="6">
      <t>１チョウメ</t>
    </rPh>
    <phoneticPr fontId="2"/>
  </si>
  <si>
    <t>小山田二丁目</t>
    <rPh sb="3" eb="6">
      <t>２チョウメ</t>
    </rPh>
    <phoneticPr fontId="2"/>
  </si>
  <si>
    <t>-</t>
  </si>
  <si>
    <t>荒川沖西区３丁目</t>
    <rPh sb="4" eb="5">
      <t>ク</t>
    </rPh>
    <phoneticPr fontId="2"/>
  </si>
  <si>
    <t>卸町二丁目</t>
    <rPh sb="2" eb="3">
      <t>ニ</t>
    </rPh>
    <phoneticPr fontId="2"/>
  </si>
  <si>
    <t>おおつ野三丁目</t>
    <rPh sb="4" eb="5">
      <t>サン</t>
    </rPh>
    <phoneticPr fontId="2"/>
  </si>
  <si>
    <t>-------</t>
  </si>
  <si>
    <t>土浦市年齢別人口（令和２年４月１日現在）</t>
    <rPh sb="0" eb="3">
      <t>ツチウラシ</t>
    </rPh>
    <rPh sb="3" eb="5">
      <t>ネンレイ</t>
    </rPh>
    <rPh sb="5" eb="6">
      <t>ベツ</t>
    </rPh>
    <rPh sb="6" eb="8">
      <t>ジンコウ</t>
    </rPh>
    <rPh sb="9" eb="10">
      <t>レイ</t>
    </rPh>
    <rPh sb="10" eb="11">
      <t>ワ</t>
    </rPh>
    <rPh sb="12" eb="13">
      <t>ネン</t>
    </rPh>
    <rPh sb="13" eb="14">
      <t>ヘイネン</t>
    </rPh>
    <rPh sb="14" eb="15">
      <t>ガツ</t>
    </rPh>
    <rPh sb="16" eb="17">
      <t>ヒ</t>
    </rPh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</si>
</sst>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#,##0_ "/>
    <numFmt numFmtId="178" formatCode="#,##0_);[Red]\(#,##0\)"/>
    <numFmt numFmtId="179" formatCode="#,##0.00_);[Red]\(#,##0.00\)"/>
    <numFmt numFmtId="180" formatCode="#,##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38" fontId="5" fillId="0" borderId="2" xfId="1" applyFont="1" applyBorder="1">
      <alignment vertical="center"/>
    </xf>
    <xf numFmtId="38" fontId="5" fillId="0" borderId="3" xfId="1" applyFont="1" applyBorder="1">
      <alignment vertical="center"/>
    </xf>
    <xf numFmtId="38" fontId="5" fillId="3" borderId="2" xfId="1" applyFont="1" applyFill="1" applyBorder="1">
      <alignment vertical="center"/>
    </xf>
    <xf numFmtId="38" fontId="5" fillId="0" borderId="4" xfId="1" quotePrefix="1" applyFont="1" applyBorder="1">
      <alignment vertical="center"/>
    </xf>
    <xf numFmtId="38" fontId="5" fillId="0" borderId="5" xfId="1" quotePrefix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4" xfId="1" quotePrefix="1" applyFont="1" applyFill="1" applyBorder="1">
      <alignment vertical="center"/>
    </xf>
    <xf numFmtId="38" fontId="5" fillId="0" borderId="5" xfId="1" quotePrefix="1" applyFont="1" applyFill="1" applyBorder="1">
      <alignment vertical="center"/>
    </xf>
    <xf numFmtId="38" fontId="5" fillId="0" borderId="6" xfId="1" quotePrefix="1" applyFont="1" applyFill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77" fontId="7" fillId="0" borderId="3" xfId="0" applyNumberFormat="1" applyFont="1" applyBorder="1">
      <alignment vertical="center"/>
    </xf>
    <xf numFmtId="0" fontId="7" fillId="5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38" fontId="5" fillId="3" borderId="3" xfId="1" applyFont="1" applyFill="1" applyBorder="1">
      <alignment vertical="center"/>
    </xf>
    <xf numFmtId="38" fontId="5" fillId="0" borderId="6" xfId="1" applyFont="1" applyFill="1" applyBorder="1">
      <alignment vertical="center"/>
    </xf>
    <xf numFmtId="178" fontId="4" fillId="0" borderId="12" xfId="0" applyNumberFormat="1" applyFont="1" applyBorder="1" applyAlignment="1">
      <alignment horizontal="center" vertical="center"/>
    </xf>
    <xf numFmtId="178" fontId="4" fillId="0" borderId="0" xfId="0" applyNumberFormat="1" applyFont="1">
      <alignment vertical="center"/>
    </xf>
    <xf numFmtId="178" fontId="4" fillId="2" borderId="13" xfId="0" applyNumberFormat="1" applyFont="1" applyFill="1" applyBorder="1" applyAlignment="1">
      <alignment horizontal="center" vertical="center"/>
    </xf>
    <xf numFmtId="178" fontId="4" fillId="4" borderId="2" xfId="0" applyNumberFormat="1" applyFont="1" applyFill="1" applyBorder="1" applyAlignment="1">
      <alignment horizontal="center"/>
    </xf>
    <xf numFmtId="178" fontId="4" fillId="4" borderId="3" xfId="0" applyNumberFormat="1" applyFont="1" applyFill="1" applyBorder="1" applyAlignment="1">
      <alignment horizontal="center"/>
    </xf>
    <xf numFmtId="178" fontId="4" fillId="4" borderId="14" xfId="0" applyNumberFormat="1" applyFont="1" applyFill="1" applyBorder="1" applyAlignment="1">
      <alignment horizontal="center"/>
    </xf>
    <xf numFmtId="178" fontId="4" fillId="0" borderId="2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178" fontId="4" fillId="0" borderId="14" xfId="0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14" xfId="1" applyNumberFormat="1" applyFont="1" applyBorder="1">
      <alignment vertical="center"/>
    </xf>
    <xf numFmtId="178" fontId="4" fillId="3" borderId="2" xfId="0" applyNumberFormat="1" applyFont="1" applyFill="1" applyBorder="1">
      <alignment vertical="center"/>
    </xf>
    <xf numFmtId="178" fontId="4" fillId="3" borderId="3" xfId="0" applyNumberFormat="1" applyFont="1" applyFill="1" applyBorder="1">
      <alignment vertical="center"/>
    </xf>
    <xf numFmtId="178" fontId="4" fillId="3" borderId="14" xfId="0" applyNumberFormat="1" applyFont="1" applyFill="1" applyBorder="1">
      <alignment vertical="center"/>
    </xf>
    <xf numFmtId="178" fontId="4" fillId="3" borderId="2" xfId="1" applyNumberFormat="1" applyFont="1" applyFill="1" applyBorder="1">
      <alignment vertical="center"/>
    </xf>
    <xf numFmtId="178" fontId="4" fillId="3" borderId="3" xfId="1" applyNumberFormat="1" applyFont="1" applyFill="1" applyBorder="1">
      <alignment vertical="center"/>
    </xf>
    <xf numFmtId="178" fontId="4" fillId="3" borderId="14" xfId="1" applyNumberFormat="1" applyFont="1" applyFill="1" applyBorder="1">
      <alignment vertical="center"/>
    </xf>
    <xf numFmtId="178" fontId="4" fillId="0" borderId="0" xfId="0" applyNumberFormat="1" applyFont="1" applyAlignment="1">
      <alignment vertical="center"/>
    </xf>
    <xf numFmtId="179" fontId="4" fillId="0" borderId="4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79" fontId="4" fillId="0" borderId="6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9" fontId="4" fillId="0" borderId="16" xfId="0" applyNumberFormat="1" applyFont="1" applyBorder="1">
      <alignment vertical="center"/>
    </xf>
    <xf numFmtId="177" fontId="4" fillId="0" borderId="12" xfId="0" applyNumberFormat="1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177" fontId="4" fillId="2" borderId="13" xfId="0" applyNumberFormat="1" applyFont="1" applyFill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177" fontId="4" fillId="3" borderId="2" xfId="0" applyNumberFormat="1" applyFont="1" applyFill="1" applyBorder="1">
      <alignment vertical="center"/>
    </xf>
    <xf numFmtId="177" fontId="4" fillId="3" borderId="3" xfId="0" applyNumberFormat="1" applyFont="1" applyFill="1" applyBorder="1">
      <alignment vertical="center"/>
    </xf>
    <xf numFmtId="177" fontId="4" fillId="3" borderId="14" xfId="0" applyNumberFormat="1" applyFont="1" applyFill="1" applyBorder="1">
      <alignment vertical="center"/>
    </xf>
    <xf numFmtId="177" fontId="4" fillId="0" borderId="0" xfId="0" applyNumberFormat="1" applyFont="1" applyAlignment="1">
      <alignment vertical="center"/>
    </xf>
    <xf numFmtId="180" fontId="4" fillId="0" borderId="4" xfId="0" applyNumberFormat="1" applyFont="1" applyBorder="1">
      <alignment vertical="center"/>
    </xf>
    <xf numFmtId="180" fontId="4" fillId="0" borderId="5" xfId="0" applyNumberFormat="1" applyFont="1" applyBorder="1">
      <alignment vertical="center"/>
    </xf>
    <xf numFmtId="180" fontId="4" fillId="0" borderId="6" xfId="0" applyNumberFormat="1" applyFont="1" applyBorder="1">
      <alignment vertical="center"/>
    </xf>
    <xf numFmtId="180" fontId="4" fillId="0" borderId="0" xfId="0" applyNumberFormat="1" applyFont="1">
      <alignment vertical="center"/>
    </xf>
    <xf numFmtId="179" fontId="4" fillId="0" borderId="0" xfId="0" applyNumberFormat="1" applyFont="1" applyBorder="1">
      <alignment vertical="center"/>
    </xf>
    <xf numFmtId="179" fontId="4" fillId="0" borderId="0" xfId="1" applyNumberFormat="1" applyFont="1" applyBorder="1">
      <alignment vertical="center"/>
    </xf>
    <xf numFmtId="178" fontId="4" fillId="4" borderId="17" xfId="0" applyNumberFormat="1" applyFont="1" applyFill="1" applyBorder="1" applyAlignment="1">
      <alignment horizontal="center"/>
    </xf>
    <xf numFmtId="178" fontId="4" fillId="4" borderId="18" xfId="0" applyNumberFormat="1" applyFont="1" applyFill="1" applyBorder="1" applyAlignment="1">
      <alignment horizontal="center"/>
    </xf>
    <xf numFmtId="178" fontId="4" fillId="0" borderId="19" xfId="1" applyNumberFormat="1" applyFont="1" applyBorder="1">
      <alignment vertical="center"/>
    </xf>
    <xf numFmtId="178" fontId="4" fillId="3" borderId="19" xfId="1" applyNumberFormat="1" applyFont="1" applyFill="1" applyBorder="1">
      <alignment vertical="center"/>
    </xf>
    <xf numFmtId="178" fontId="4" fillId="0" borderId="11" xfId="0" applyNumberFormat="1" applyFont="1" applyBorder="1">
      <alignment vertical="center"/>
    </xf>
    <xf numFmtId="178" fontId="4" fillId="0" borderId="20" xfId="0" applyNumberFormat="1" applyFont="1" applyBorder="1">
      <alignment vertical="center"/>
    </xf>
    <xf numFmtId="178" fontId="4" fillId="0" borderId="21" xfId="0" applyNumberFormat="1" applyFont="1" applyBorder="1">
      <alignment vertical="center"/>
    </xf>
    <xf numFmtId="178" fontId="4" fillId="0" borderId="19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8" fontId="4" fillId="3" borderId="1" xfId="0" applyNumberFormat="1" applyFont="1" applyFill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4" fillId="0" borderId="22" xfId="0" applyNumberFormat="1" applyFont="1" applyFill="1" applyBorder="1" applyAlignment="1">
      <alignment horizontal="center" vertical="center"/>
    </xf>
    <xf numFmtId="178" fontId="4" fillId="3" borderId="13" xfId="0" applyNumberFormat="1" applyFont="1" applyFill="1" applyBorder="1" applyAlignment="1">
      <alignment horizontal="center" vertical="center"/>
    </xf>
    <xf numFmtId="178" fontId="4" fillId="0" borderId="13" xfId="0" applyNumberFormat="1" applyFont="1" applyBorder="1" applyAlignment="1">
      <alignment horizontal="center" vertical="center"/>
    </xf>
    <xf numFmtId="179" fontId="4" fillId="0" borderId="23" xfId="0" applyNumberFormat="1" applyFont="1" applyFill="1" applyBorder="1" applyAlignment="1">
      <alignment horizontal="center" vertical="center"/>
    </xf>
    <xf numFmtId="177" fontId="4" fillId="3" borderId="13" xfId="0" applyNumberFormat="1" applyFont="1" applyFill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80" fontId="4" fillId="0" borderId="23" xfId="0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4" fillId="0" borderId="24" xfId="0" applyNumberFormat="1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5" fillId="3" borderId="14" xfId="1" applyFont="1" applyFill="1" applyBorder="1">
      <alignment vertical="center"/>
    </xf>
    <xf numFmtId="177" fontId="7" fillId="0" borderId="14" xfId="0" applyNumberFormat="1" applyFont="1" applyBorder="1">
      <alignment vertical="center"/>
    </xf>
    <xf numFmtId="0" fontId="7" fillId="0" borderId="0" xfId="0" applyFont="1" applyBorder="1" applyAlignment="1">
      <alignment horizontal="right" vertical="center"/>
    </xf>
    <xf numFmtId="176" fontId="7" fillId="0" borderId="6" xfId="0" applyNumberFormat="1" applyFont="1" applyBorder="1">
      <alignment vertical="center"/>
    </xf>
    <xf numFmtId="178" fontId="4" fillId="3" borderId="19" xfId="0" applyNumberFormat="1" applyFont="1" applyFill="1" applyBorder="1">
      <alignment vertical="center"/>
    </xf>
    <xf numFmtId="179" fontId="4" fillId="0" borderId="26" xfId="0" applyNumberFormat="1" applyFont="1" applyBorder="1">
      <alignment vertical="center"/>
    </xf>
    <xf numFmtId="180" fontId="4" fillId="0" borderId="16" xfId="0" applyNumberFormat="1" applyFont="1" applyBorder="1">
      <alignment vertical="center"/>
    </xf>
    <xf numFmtId="180" fontId="4" fillId="0" borderId="27" xfId="0" applyNumberFormat="1" applyFont="1" applyBorder="1">
      <alignment vertical="center"/>
    </xf>
    <xf numFmtId="180" fontId="4" fillId="0" borderId="28" xfId="0" applyNumberFormat="1" applyFont="1" applyBorder="1">
      <alignment vertical="center"/>
    </xf>
    <xf numFmtId="178" fontId="4" fillId="4" borderId="11" xfId="0" applyNumberFormat="1" applyFont="1" applyFill="1" applyBorder="1" applyAlignment="1">
      <alignment horizontal="center"/>
    </xf>
    <xf numFmtId="178" fontId="4" fillId="4" borderId="20" xfId="0" applyNumberFormat="1" applyFont="1" applyFill="1" applyBorder="1" applyAlignment="1">
      <alignment horizontal="center"/>
    </xf>
    <xf numFmtId="178" fontId="4" fillId="4" borderId="21" xfId="0" applyNumberFormat="1" applyFont="1" applyFill="1" applyBorder="1" applyAlignment="1">
      <alignment horizontal="center"/>
    </xf>
    <xf numFmtId="178" fontId="4" fillId="4" borderId="29" xfId="0" applyNumberFormat="1" applyFont="1" applyFill="1" applyBorder="1" applyAlignment="1">
      <alignment horizontal="center"/>
    </xf>
    <xf numFmtId="178" fontId="4" fillId="0" borderId="8" xfId="0" applyNumberFormat="1" applyFont="1" applyBorder="1">
      <alignment vertical="center"/>
    </xf>
    <xf numFmtId="178" fontId="4" fillId="0" borderId="9" xfId="0" applyNumberFormat="1" applyFont="1" applyBorder="1">
      <alignment vertical="center"/>
    </xf>
    <xf numFmtId="178" fontId="4" fillId="0" borderId="10" xfId="0" applyNumberFormat="1" applyFont="1" applyBorder="1">
      <alignment vertical="center"/>
    </xf>
    <xf numFmtId="178" fontId="4" fillId="0" borderId="30" xfId="0" applyNumberFormat="1" applyFont="1" applyBorder="1">
      <alignment vertical="center"/>
    </xf>
    <xf numFmtId="177" fontId="4" fillId="4" borderId="11" xfId="0" applyNumberFormat="1" applyFont="1" applyFill="1" applyBorder="1" applyAlignment="1">
      <alignment horizontal="center"/>
    </xf>
    <xf numFmtId="177" fontId="4" fillId="4" borderId="20" xfId="0" applyNumberFormat="1" applyFont="1" applyFill="1" applyBorder="1" applyAlignment="1">
      <alignment horizontal="center"/>
    </xf>
    <xf numFmtId="177" fontId="4" fillId="4" borderId="21" xfId="0" applyNumberFormat="1" applyFont="1" applyFill="1" applyBorder="1" applyAlignment="1">
      <alignment horizontal="center"/>
    </xf>
    <xf numFmtId="177" fontId="4" fillId="0" borderId="8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0" fontId="5" fillId="4" borderId="11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32" xfId="1" applyFont="1" applyBorder="1">
      <alignment vertical="center"/>
    </xf>
    <xf numFmtId="38" fontId="5" fillId="0" borderId="33" xfId="1" applyFont="1" applyBorder="1">
      <alignment vertical="center"/>
    </xf>
    <xf numFmtId="38" fontId="5" fillId="0" borderId="34" xfId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28" xfId="0" applyNumberFormat="1" applyFont="1" applyBorder="1">
      <alignment vertical="center"/>
    </xf>
    <xf numFmtId="179" fontId="4" fillId="0" borderId="14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38" fontId="5" fillId="0" borderId="0" xfId="0" applyNumberFormat="1" applyFont="1">
      <alignment vertical="center"/>
    </xf>
    <xf numFmtId="178" fontId="3" fillId="4" borderId="8" xfId="0" applyNumberFormat="1" applyFont="1" applyFill="1" applyBorder="1" applyAlignment="1">
      <alignment horizontal="center"/>
    </xf>
    <xf numFmtId="178" fontId="3" fillId="4" borderId="9" xfId="0" applyNumberFormat="1" applyFont="1" applyFill="1" applyBorder="1" applyAlignment="1">
      <alignment horizontal="center"/>
    </xf>
    <xf numFmtId="178" fontId="3" fillId="4" borderId="10" xfId="0" applyNumberFormat="1" applyFont="1" applyFill="1" applyBorder="1" applyAlignment="1">
      <alignment horizontal="center"/>
    </xf>
    <xf numFmtId="178" fontId="3" fillId="4" borderId="35" xfId="0" applyNumberFormat="1" applyFont="1" applyFill="1" applyBorder="1" applyAlignment="1">
      <alignment horizontal="center"/>
    </xf>
    <xf numFmtId="178" fontId="3" fillId="4" borderId="36" xfId="0" applyNumberFormat="1" applyFont="1" applyFill="1" applyBorder="1" applyAlignment="1">
      <alignment horizontal="center"/>
    </xf>
    <xf numFmtId="178" fontId="3" fillId="4" borderId="30" xfId="0" applyNumberFormat="1" applyFont="1" applyFill="1" applyBorder="1" applyAlignment="1">
      <alignment horizontal="center"/>
    </xf>
    <xf numFmtId="177" fontId="3" fillId="4" borderId="8" xfId="0" applyNumberFormat="1" applyFont="1" applyFill="1" applyBorder="1" applyAlignment="1">
      <alignment horizontal="center"/>
    </xf>
    <xf numFmtId="177" fontId="3" fillId="4" borderId="9" xfId="0" applyNumberFormat="1" applyFont="1" applyFill="1" applyBorder="1" applyAlignment="1">
      <alignment horizontal="center"/>
    </xf>
    <xf numFmtId="177" fontId="3" fillId="4" borderId="10" xfId="0" applyNumberFormat="1" applyFont="1" applyFill="1" applyBorder="1" applyAlignment="1">
      <alignment horizontal="center"/>
    </xf>
    <xf numFmtId="178" fontId="3" fillId="0" borderId="9" xfId="0" applyNumberFormat="1" applyFont="1" applyBorder="1" applyAlignment="1">
      <alignment horizontal="center"/>
    </xf>
    <xf numFmtId="178" fontId="3" fillId="0" borderId="10" xfId="0" applyNumberFormat="1" applyFont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6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7"/>
  <sheetViews>
    <sheetView view="pageBreakPreview" zoomScale="70"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DH26"/>
    </sheetView>
  </sheetViews>
  <sheetFormatPr defaultRowHeight="15" x14ac:dyDescent="0.15"/>
  <cols>
    <col min="1" max="1" width="9.625" style="78" customWidth="1"/>
    <col min="2" max="112" width="8.625" style="26" customWidth="1"/>
    <col min="113" max="115" width="0" style="26" hidden="1" customWidth="1"/>
    <col min="116" max="117" width="10" style="26" bestFit="1" customWidth="1"/>
    <col min="118" max="118" width="9.75" style="26" customWidth="1"/>
    <col min="119" max="16384" width="9" style="26"/>
  </cols>
  <sheetData>
    <row r="1" spans="1:118" ht="22.5" customHeight="1" x14ac:dyDescent="0.2">
      <c r="A1" s="48" t="s">
        <v>192</v>
      </c>
      <c r="B1" s="132" t="s">
        <v>3</v>
      </c>
      <c r="C1" s="133"/>
      <c r="D1" s="134"/>
      <c r="E1" s="132" t="s">
        <v>6</v>
      </c>
      <c r="F1" s="133"/>
      <c r="G1" s="134"/>
      <c r="H1" s="132" t="s">
        <v>7</v>
      </c>
      <c r="I1" s="133"/>
      <c r="J1" s="134"/>
      <c r="K1" s="132" t="s">
        <v>10</v>
      </c>
      <c r="L1" s="133"/>
      <c r="M1" s="134"/>
      <c r="N1" s="132" t="s">
        <v>11</v>
      </c>
      <c r="O1" s="133"/>
      <c r="P1" s="134"/>
      <c r="Q1" s="132" t="s">
        <v>12</v>
      </c>
      <c r="R1" s="133"/>
      <c r="S1" s="134"/>
      <c r="T1" s="132" t="s">
        <v>13</v>
      </c>
      <c r="U1" s="133"/>
      <c r="V1" s="134"/>
      <c r="W1" s="132" t="s">
        <v>14</v>
      </c>
      <c r="X1" s="133"/>
      <c r="Y1" s="134"/>
      <c r="Z1" s="132" t="s">
        <v>54</v>
      </c>
      <c r="AA1" s="133"/>
      <c r="AB1" s="134"/>
      <c r="AC1" s="132" t="s">
        <v>55</v>
      </c>
      <c r="AD1" s="133"/>
      <c r="AE1" s="134"/>
      <c r="AF1" s="132" t="s">
        <v>56</v>
      </c>
      <c r="AG1" s="133"/>
      <c r="AH1" s="134"/>
      <c r="AI1" s="132" t="s">
        <v>57</v>
      </c>
      <c r="AJ1" s="133"/>
      <c r="AK1" s="134"/>
      <c r="AL1" s="132" t="s">
        <v>58</v>
      </c>
      <c r="AM1" s="133"/>
      <c r="AN1" s="134"/>
      <c r="AO1" s="132" t="s">
        <v>59</v>
      </c>
      <c r="AP1" s="133"/>
      <c r="AQ1" s="134"/>
      <c r="AR1" s="132" t="s">
        <v>60</v>
      </c>
      <c r="AS1" s="133"/>
      <c r="AT1" s="134"/>
      <c r="AU1" s="132" t="s">
        <v>61</v>
      </c>
      <c r="AV1" s="133"/>
      <c r="AW1" s="134"/>
      <c r="AX1" s="132" t="s">
        <v>62</v>
      </c>
      <c r="AY1" s="133"/>
      <c r="AZ1" s="134"/>
      <c r="BA1" s="132" t="s">
        <v>63</v>
      </c>
      <c r="BB1" s="133"/>
      <c r="BC1" s="134"/>
      <c r="BD1" s="132" t="s">
        <v>64</v>
      </c>
      <c r="BE1" s="133"/>
      <c r="BF1" s="134"/>
      <c r="BG1" s="132" t="s">
        <v>65</v>
      </c>
      <c r="BH1" s="133"/>
      <c r="BI1" s="134"/>
      <c r="BJ1" s="132" t="s">
        <v>66</v>
      </c>
      <c r="BK1" s="133"/>
      <c r="BL1" s="134"/>
      <c r="BM1" s="132" t="s">
        <v>67</v>
      </c>
      <c r="BN1" s="133"/>
      <c r="BO1" s="134"/>
      <c r="BP1" s="132" t="s">
        <v>68</v>
      </c>
      <c r="BQ1" s="133"/>
      <c r="BR1" s="134"/>
      <c r="BS1" s="132" t="s">
        <v>69</v>
      </c>
      <c r="BT1" s="133"/>
      <c r="BU1" s="134"/>
      <c r="BV1" s="132" t="s">
        <v>70</v>
      </c>
      <c r="BW1" s="133"/>
      <c r="BX1" s="134"/>
      <c r="BY1" s="132" t="s">
        <v>71</v>
      </c>
      <c r="BZ1" s="133"/>
      <c r="CA1" s="134"/>
      <c r="CB1" s="132" t="s">
        <v>72</v>
      </c>
      <c r="CC1" s="133"/>
      <c r="CD1" s="134"/>
      <c r="CE1" s="132" t="s">
        <v>73</v>
      </c>
      <c r="CF1" s="133"/>
      <c r="CG1" s="134"/>
      <c r="CH1" s="132" t="s">
        <v>74</v>
      </c>
      <c r="CI1" s="133"/>
      <c r="CJ1" s="134"/>
      <c r="CK1" s="132" t="s">
        <v>75</v>
      </c>
      <c r="CL1" s="133"/>
      <c r="CM1" s="134"/>
      <c r="CN1" s="132" t="s">
        <v>76</v>
      </c>
      <c r="CO1" s="133"/>
      <c r="CP1" s="134"/>
      <c r="CQ1" s="132" t="s">
        <v>77</v>
      </c>
      <c r="CR1" s="133"/>
      <c r="CS1" s="134"/>
      <c r="CT1" s="137" t="s">
        <v>104</v>
      </c>
      <c r="CU1" s="133"/>
      <c r="CV1" s="134"/>
      <c r="CW1" s="132" t="s">
        <v>186</v>
      </c>
      <c r="CX1" s="133"/>
      <c r="CY1" s="134"/>
      <c r="CZ1" s="132" t="s">
        <v>187</v>
      </c>
      <c r="DA1" s="133"/>
      <c r="DB1" s="134"/>
      <c r="DC1" s="132" t="s">
        <v>129</v>
      </c>
      <c r="DD1" s="133"/>
      <c r="DE1" s="134"/>
      <c r="DF1" s="132" t="s">
        <v>130</v>
      </c>
      <c r="DG1" s="133"/>
      <c r="DH1" s="134"/>
      <c r="DI1" s="135" t="s">
        <v>221</v>
      </c>
      <c r="DJ1" s="135"/>
      <c r="DK1" s="136"/>
    </row>
    <row r="2" spans="1:118" ht="22.5" customHeight="1" thickBot="1" x14ac:dyDescent="0.2">
      <c r="A2" s="49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283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103" t="s">
        <v>4</v>
      </c>
      <c r="BQ2" s="104" t="s">
        <v>5</v>
      </c>
      <c r="BR2" s="105" t="s">
        <v>0</v>
      </c>
      <c r="BS2" s="103" t="s">
        <v>4</v>
      </c>
      <c r="BT2" s="104" t="s">
        <v>5</v>
      </c>
      <c r="BU2" s="105" t="s">
        <v>0</v>
      </c>
      <c r="BV2" s="103" t="s">
        <v>4</v>
      </c>
      <c r="BW2" s="104" t="s">
        <v>5</v>
      </c>
      <c r="BX2" s="105" t="s">
        <v>0</v>
      </c>
      <c r="BY2" s="103" t="s">
        <v>4</v>
      </c>
      <c r="BZ2" s="104" t="s">
        <v>5</v>
      </c>
      <c r="CA2" s="105" t="s">
        <v>0</v>
      </c>
      <c r="CB2" s="103" t="s">
        <v>4</v>
      </c>
      <c r="CC2" s="104" t="s">
        <v>5</v>
      </c>
      <c r="CD2" s="105" t="s">
        <v>0</v>
      </c>
      <c r="CE2" s="103" t="s">
        <v>4</v>
      </c>
      <c r="CF2" s="104" t="s">
        <v>5</v>
      </c>
      <c r="CG2" s="105" t="s">
        <v>0</v>
      </c>
      <c r="CH2" s="103" t="s">
        <v>4</v>
      </c>
      <c r="CI2" s="104" t="s">
        <v>5</v>
      </c>
      <c r="CJ2" s="105" t="s">
        <v>0</v>
      </c>
      <c r="CK2" s="103" t="s">
        <v>4</v>
      </c>
      <c r="CL2" s="104" t="s">
        <v>5</v>
      </c>
      <c r="CM2" s="105" t="s">
        <v>0</v>
      </c>
      <c r="CN2" s="103" t="s">
        <v>4</v>
      </c>
      <c r="CO2" s="104" t="s">
        <v>5</v>
      </c>
      <c r="CP2" s="105" t="s">
        <v>0</v>
      </c>
      <c r="CQ2" s="103" t="s">
        <v>4</v>
      </c>
      <c r="CR2" s="104" t="s">
        <v>5</v>
      </c>
      <c r="CS2" s="105" t="s">
        <v>0</v>
      </c>
      <c r="CT2" s="106" t="s">
        <v>4</v>
      </c>
      <c r="CU2" s="104" t="s">
        <v>5</v>
      </c>
      <c r="CV2" s="105" t="s">
        <v>0</v>
      </c>
      <c r="CW2" s="103" t="s">
        <v>4</v>
      </c>
      <c r="CX2" s="104" t="s">
        <v>5</v>
      </c>
      <c r="CY2" s="105" t="s">
        <v>0</v>
      </c>
      <c r="CZ2" s="103" t="s">
        <v>4</v>
      </c>
      <c r="DA2" s="104" t="s">
        <v>5</v>
      </c>
      <c r="DB2" s="105" t="s">
        <v>0</v>
      </c>
      <c r="DC2" s="103" t="s">
        <v>4</v>
      </c>
      <c r="DD2" s="104" t="s">
        <v>5</v>
      </c>
      <c r="DE2" s="105" t="s">
        <v>0</v>
      </c>
      <c r="DF2" s="103" t="s">
        <v>4</v>
      </c>
      <c r="DG2" s="104" t="s">
        <v>5</v>
      </c>
      <c r="DH2" s="105" t="s">
        <v>0</v>
      </c>
      <c r="DI2" s="67" t="s">
        <v>4</v>
      </c>
      <c r="DJ2" s="29" t="s">
        <v>5</v>
      </c>
      <c r="DK2" s="68" t="s">
        <v>0</v>
      </c>
    </row>
    <row r="3" spans="1:118" ht="22.5" customHeight="1" x14ac:dyDescent="0.15">
      <c r="A3" s="49" t="s">
        <v>284</v>
      </c>
      <c r="B3" s="107">
        <v>1</v>
      </c>
      <c r="C3" s="110">
        <v>0</v>
      </c>
      <c r="D3" s="109">
        <v>1</v>
      </c>
      <c r="E3" s="107">
        <v>4</v>
      </c>
      <c r="F3" s="108">
        <v>2</v>
      </c>
      <c r="G3" s="109">
        <v>6</v>
      </c>
      <c r="H3" s="107">
        <v>17</v>
      </c>
      <c r="I3" s="108">
        <v>14</v>
      </c>
      <c r="J3" s="109">
        <v>31</v>
      </c>
      <c r="K3" s="107">
        <v>9</v>
      </c>
      <c r="L3" s="108">
        <v>7</v>
      </c>
      <c r="M3" s="109">
        <v>16</v>
      </c>
      <c r="N3" s="107">
        <v>5</v>
      </c>
      <c r="O3" s="108">
        <v>1</v>
      </c>
      <c r="P3" s="109">
        <v>6</v>
      </c>
      <c r="Q3" s="107">
        <v>1</v>
      </c>
      <c r="R3" s="108">
        <v>0</v>
      </c>
      <c r="S3" s="109">
        <v>1</v>
      </c>
      <c r="T3" s="107">
        <v>1</v>
      </c>
      <c r="U3" s="108">
        <v>3</v>
      </c>
      <c r="V3" s="109">
        <v>4</v>
      </c>
      <c r="W3" s="107">
        <v>0</v>
      </c>
      <c r="X3" s="108">
        <v>0</v>
      </c>
      <c r="Y3" s="109">
        <v>0</v>
      </c>
      <c r="Z3" s="107">
        <v>0</v>
      </c>
      <c r="AA3" s="108">
        <v>0</v>
      </c>
      <c r="AB3" s="109">
        <v>0</v>
      </c>
      <c r="AC3" s="107">
        <v>14</v>
      </c>
      <c r="AD3" s="108">
        <v>16</v>
      </c>
      <c r="AE3" s="109">
        <v>30</v>
      </c>
      <c r="AF3" s="107">
        <v>2</v>
      </c>
      <c r="AG3" s="108">
        <v>4</v>
      </c>
      <c r="AH3" s="109">
        <v>6</v>
      </c>
      <c r="AI3" s="107">
        <v>3</v>
      </c>
      <c r="AJ3" s="108">
        <v>3</v>
      </c>
      <c r="AK3" s="109">
        <v>6</v>
      </c>
      <c r="AL3" s="107">
        <v>5</v>
      </c>
      <c r="AM3" s="108">
        <v>4</v>
      </c>
      <c r="AN3" s="109">
        <v>9</v>
      </c>
      <c r="AO3" s="107">
        <v>5</v>
      </c>
      <c r="AP3" s="108">
        <v>4</v>
      </c>
      <c r="AQ3" s="109">
        <v>9</v>
      </c>
      <c r="AR3" s="107">
        <v>11</v>
      </c>
      <c r="AS3" s="108">
        <v>11</v>
      </c>
      <c r="AT3" s="109">
        <v>22</v>
      </c>
      <c r="AU3" s="107">
        <v>5</v>
      </c>
      <c r="AV3" s="108">
        <v>2</v>
      </c>
      <c r="AW3" s="109">
        <v>7</v>
      </c>
      <c r="AX3" s="107">
        <v>12</v>
      </c>
      <c r="AY3" s="108">
        <v>10</v>
      </c>
      <c r="AZ3" s="109">
        <v>22</v>
      </c>
      <c r="BA3" s="107">
        <v>18</v>
      </c>
      <c r="BB3" s="108">
        <v>10</v>
      </c>
      <c r="BC3" s="109">
        <v>28</v>
      </c>
      <c r="BD3" s="107">
        <v>32</v>
      </c>
      <c r="BE3" s="108">
        <v>19</v>
      </c>
      <c r="BF3" s="109">
        <v>51</v>
      </c>
      <c r="BG3" s="107">
        <v>11</v>
      </c>
      <c r="BH3" s="108">
        <v>9</v>
      </c>
      <c r="BI3" s="109">
        <v>20</v>
      </c>
      <c r="BJ3" s="107">
        <v>6</v>
      </c>
      <c r="BK3" s="108">
        <v>1</v>
      </c>
      <c r="BL3" s="109">
        <v>7</v>
      </c>
      <c r="BM3" s="107">
        <v>12</v>
      </c>
      <c r="BN3" s="108">
        <v>12</v>
      </c>
      <c r="BO3" s="109">
        <v>24</v>
      </c>
      <c r="BP3" s="107">
        <v>4</v>
      </c>
      <c r="BQ3" s="108">
        <v>3</v>
      </c>
      <c r="BR3" s="109">
        <v>7</v>
      </c>
      <c r="BS3" s="107">
        <v>22</v>
      </c>
      <c r="BT3" s="108">
        <v>12</v>
      </c>
      <c r="BU3" s="109">
        <v>34</v>
      </c>
      <c r="BV3" s="107">
        <v>11</v>
      </c>
      <c r="BW3" s="108">
        <v>8</v>
      </c>
      <c r="BX3" s="109">
        <v>19</v>
      </c>
      <c r="BY3" s="107">
        <v>15</v>
      </c>
      <c r="BZ3" s="108">
        <v>11</v>
      </c>
      <c r="CA3" s="109">
        <v>26</v>
      </c>
      <c r="CB3" s="107">
        <v>7</v>
      </c>
      <c r="CC3" s="108">
        <v>8</v>
      </c>
      <c r="CD3" s="109">
        <v>15</v>
      </c>
      <c r="CE3" s="107">
        <v>13</v>
      </c>
      <c r="CF3" s="108">
        <v>12</v>
      </c>
      <c r="CG3" s="109">
        <v>25</v>
      </c>
      <c r="CH3" s="107">
        <v>8</v>
      </c>
      <c r="CI3" s="108">
        <v>10</v>
      </c>
      <c r="CJ3" s="109">
        <v>18</v>
      </c>
      <c r="CK3" s="107">
        <v>6</v>
      </c>
      <c r="CL3" s="108">
        <v>11</v>
      </c>
      <c r="CM3" s="109">
        <v>17</v>
      </c>
      <c r="CN3" s="107">
        <v>15</v>
      </c>
      <c r="CO3" s="108">
        <v>8</v>
      </c>
      <c r="CP3" s="109">
        <v>23</v>
      </c>
      <c r="CQ3" s="107">
        <v>18</v>
      </c>
      <c r="CR3" s="108">
        <v>24</v>
      </c>
      <c r="CS3" s="109">
        <v>42</v>
      </c>
      <c r="CT3" s="110">
        <v>15</v>
      </c>
      <c r="CU3" s="108">
        <v>8</v>
      </c>
      <c r="CV3" s="109">
        <v>23</v>
      </c>
      <c r="CW3" s="107">
        <v>9</v>
      </c>
      <c r="CX3" s="108">
        <v>11</v>
      </c>
      <c r="CY3" s="109">
        <v>20</v>
      </c>
      <c r="CZ3" s="107">
        <v>15</v>
      </c>
      <c r="DA3" s="108">
        <v>12</v>
      </c>
      <c r="DB3" s="109">
        <v>27</v>
      </c>
      <c r="DC3" s="107">
        <v>7</v>
      </c>
      <c r="DD3" s="108">
        <v>12</v>
      </c>
      <c r="DE3" s="109">
        <v>19</v>
      </c>
      <c r="DF3" s="107">
        <v>10</v>
      </c>
      <c r="DG3" s="108">
        <v>5</v>
      </c>
      <c r="DH3" s="109">
        <v>15</v>
      </c>
      <c r="DI3" s="69"/>
      <c r="DJ3" s="35"/>
      <c r="DK3" s="36"/>
      <c r="DL3" s="26">
        <f t="shared" ref="DL3:DL24" si="0">B3+E3+H3+K3+N3+Q3+T3+W3+Z3+AC3+AF3+AI3+AL3+AO3+AR3+AU3+AX3+BA3+BD3+BG3+BJ3+BM3+BP3+BS3+BV3+BY3+CB3+CE3+CH3+CK3+CN3+CQ3+CT3+CW3+CZ3+DC3+DF3</f>
        <v>349</v>
      </c>
      <c r="DM3" s="26">
        <f t="shared" ref="DM3:DM24" si="1">C3+F3+I3+L3+O3+R3+U3+X3+AA3+AD3+AG3+AJ3+AM3+AP3+AS3+AV3+AY3+BB3+BE3+BH3+BK3+BN3+BQ3+BT3+BW3+BZ3+CC3+CF3+CI3+CL3+CO3+CR3+CU3+CX3+DA3+DD3+DG3</f>
        <v>287</v>
      </c>
      <c r="DN3" s="26">
        <f t="shared" ref="DN3:DN24" si="2">D3+G3+J3+M3+P3+S3+V3+Y3+AB3+AE3+AH3+AK3+AN3+AQ3+AT3+AW3+AZ3+BC3+BF3+BI3+BL3+BO3+BR3+BU3+BX3+CA3+CD3+CG3+CJ3+CM3+CP3+CS3+CV3+CY3+DB3+DE3+DH3</f>
        <v>636</v>
      </c>
    </row>
    <row r="4" spans="1:118" ht="22.5" customHeight="1" x14ac:dyDescent="0.15">
      <c r="A4" s="49" t="s">
        <v>222</v>
      </c>
      <c r="B4" s="31">
        <v>1</v>
      </c>
      <c r="C4" s="32">
        <v>2</v>
      </c>
      <c r="D4" s="33">
        <v>3</v>
      </c>
      <c r="E4" s="31">
        <v>4</v>
      </c>
      <c r="F4" s="32">
        <v>1</v>
      </c>
      <c r="G4" s="33">
        <v>5</v>
      </c>
      <c r="H4" s="31">
        <v>14</v>
      </c>
      <c r="I4" s="32">
        <v>17</v>
      </c>
      <c r="J4" s="33">
        <v>31</v>
      </c>
      <c r="K4" s="31">
        <v>10</v>
      </c>
      <c r="L4" s="32">
        <v>7</v>
      </c>
      <c r="M4" s="33">
        <v>17</v>
      </c>
      <c r="N4" s="31">
        <v>4</v>
      </c>
      <c r="O4" s="32">
        <v>2</v>
      </c>
      <c r="P4" s="33">
        <v>6</v>
      </c>
      <c r="Q4" s="31">
        <v>1</v>
      </c>
      <c r="R4" s="32">
        <v>2</v>
      </c>
      <c r="S4" s="33">
        <v>3</v>
      </c>
      <c r="T4" s="31">
        <v>2</v>
      </c>
      <c r="U4" s="32">
        <v>1</v>
      </c>
      <c r="V4" s="33">
        <v>3</v>
      </c>
      <c r="W4" s="31">
        <v>1</v>
      </c>
      <c r="X4" s="32">
        <v>1</v>
      </c>
      <c r="Y4" s="33">
        <v>2</v>
      </c>
      <c r="Z4" s="31">
        <v>0</v>
      </c>
      <c r="AA4" s="32">
        <v>0</v>
      </c>
      <c r="AB4" s="33">
        <v>0</v>
      </c>
      <c r="AC4" s="31">
        <v>26</v>
      </c>
      <c r="AD4" s="32">
        <v>27</v>
      </c>
      <c r="AE4" s="33">
        <v>53</v>
      </c>
      <c r="AF4" s="31">
        <v>3</v>
      </c>
      <c r="AG4" s="32">
        <v>3</v>
      </c>
      <c r="AH4" s="33">
        <v>6</v>
      </c>
      <c r="AI4" s="31">
        <v>2</v>
      </c>
      <c r="AJ4" s="32">
        <v>1</v>
      </c>
      <c r="AK4" s="33">
        <v>3</v>
      </c>
      <c r="AL4" s="31">
        <v>4</v>
      </c>
      <c r="AM4" s="32">
        <v>5</v>
      </c>
      <c r="AN4" s="33">
        <v>9</v>
      </c>
      <c r="AO4" s="31">
        <v>12</v>
      </c>
      <c r="AP4" s="32">
        <v>10</v>
      </c>
      <c r="AQ4" s="33">
        <v>22</v>
      </c>
      <c r="AR4" s="31">
        <v>10</v>
      </c>
      <c r="AS4" s="32">
        <v>18</v>
      </c>
      <c r="AT4" s="33">
        <v>28</v>
      </c>
      <c r="AU4" s="31">
        <v>4</v>
      </c>
      <c r="AV4" s="32">
        <v>4</v>
      </c>
      <c r="AW4" s="33">
        <v>8</v>
      </c>
      <c r="AX4" s="31">
        <v>14</v>
      </c>
      <c r="AY4" s="32">
        <v>10</v>
      </c>
      <c r="AZ4" s="33">
        <v>24</v>
      </c>
      <c r="BA4" s="31">
        <v>5</v>
      </c>
      <c r="BB4" s="32">
        <v>7</v>
      </c>
      <c r="BC4" s="33">
        <v>12</v>
      </c>
      <c r="BD4" s="31">
        <v>19</v>
      </c>
      <c r="BE4" s="32">
        <v>21</v>
      </c>
      <c r="BF4" s="33">
        <v>40</v>
      </c>
      <c r="BG4" s="31">
        <v>13</v>
      </c>
      <c r="BH4" s="32">
        <v>17</v>
      </c>
      <c r="BI4" s="33">
        <v>30</v>
      </c>
      <c r="BJ4" s="31">
        <v>8</v>
      </c>
      <c r="BK4" s="32">
        <v>10</v>
      </c>
      <c r="BL4" s="33">
        <v>18</v>
      </c>
      <c r="BM4" s="31">
        <v>14</v>
      </c>
      <c r="BN4" s="32">
        <v>10</v>
      </c>
      <c r="BO4" s="33">
        <v>24</v>
      </c>
      <c r="BP4" s="31">
        <v>12</v>
      </c>
      <c r="BQ4" s="32">
        <v>10</v>
      </c>
      <c r="BR4" s="33">
        <v>22</v>
      </c>
      <c r="BS4" s="31">
        <v>7</v>
      </c>
      <c r="BT4" s="32">
        <v>3</v>
      </c>
      <c r="BU4" s="33">
        <v>10</v>
      </c>
      <c r="BV4" s="31">
        <v>12</v>
      </c>
      <c r="BW4" s="32">
        <v>10</v>
      </c>
      <c r="BX4" s="33">
        <v>22</v>
      </c>
      <c r="BY4" s="31">
        <v>12</v>
      </c>
      <c r="BZ4" s="32">
        <v>13</v>
      </c>
      <c r="CA4" s="33">
        <v>25</v>
      </c>
      <c r="CB4" s="31">
        <v>14</v>
      </c>
      <c r="CC4" s="32">
        <v>9</v>
      </c>
      <c r="CD4" s="33">
        <v>23</v>
      </c>
      <c r="CE4" s="31">
        <v>16</v>
      </c>
      <c r="CF4" s="32">
        <v>12</v>
      </c>
      <c r="CG4" s="33">
        <v>28</v>
      </c>
      <c r="CH4" s="31">
        <v>9</v>
      </c>
      <c r="CI4" s="32">
        <v>5</v>
      </c>
      <c r="CJ4" s="33">
        <v>14</v>
      </c>
      <c r="CK4" s="31">
        <v>17</v>
      </c>
      <c r="CL4" s="32">
        <v>9</v>
      </c>
      <c r="CM4" s="33">
        <v>26</v>
      </c>
      <c r="CN4" s="31">
        <v>12</v>
      </c>
      <c r="CO4" s="32">
        <v>8</v>
      </c>
      <c r="CP4" s="33">
        <v>20</v>
      </c>
      <c r="CQ4" s="31">
        <v>14</v>
      </c>
      <c r="CR4" s="32">
        <v>17</v>
      </c>
      <c r="CS4" s="33">
        <v>31</v>
      </c>
      <c r="CT4" s="74">
        <v>12</v>
      </c>
      <c r="CU4" s="32">
        <v>8</v>
      </c>
      <c r="CV4" s="33">
        <v>20</v>
      </c>
      <c r="CW4" s="31">
        <v>13</v>
      </c>
      <c r="CX4" s="32">
        <v>18</v>
      </c>
      <c r="CY4" s="33">
        <v>31</v>
      </c>
      <c r="CZ4" s="31">
        <v>23</v>
      </c>
      <c r="DA4" s="32">
        <v>23</v>
      </c>
      <c r="DB4" s="33">
        <v>46</v>
      </c>
      <c r="DC4" s="31">
        <v>9</v>
      </c>
      <c r="DD4" s="32">
        <v>7</v>
      </c>
      <c r="DE4" s="33">
        <v>16</v>
      </c>
      <c r="DF4" s="31">
        <v>11</v>
      </c>
      <c r="DG4" s="32">
        <v>10</v>
      </c>
      <c r="DH4" s="33">
        <v>21</v>
      </c>
      <c r="DI4" s="69"/>
      <c r="DJ4" s="35"/>
      <c r="DK4" s="36"/>
      <c r="DL4" s="26">
        <f t="shared" si="0"/>
        <v>364</v>
      </c>
      <c r="DM4" s="26">
        <f t="shared" si="1"/>
        <v>338</v>
      </c>
      <c r="DN4" s="26">
        <f t="shared" si="2"/>
        <v>702</v>
      </c>
    </row>
    <row r="5" spans="1:118" ht="22.5" customHeight="1" x14ac:dyDescent="0.15">
      <c r="A5" s="49" t="s">
        <v>223</v>
      </c>
      <c r="B5" s="31">
        <v>1</v>
      </c>
      <c r="C5" s="32">
        <v>7</v>
      </c>
      <c r="D5" s="33">
        <v>8</v>
      </c>
      <c r="E5" s="31">
        <v>7</v>
      </c>
      <c r="F5" s="32">
        <v>2</v>
      </c>
      <c r="G5" s="33">
        <v>9</v>
      </c>
      <c r="H5" s="31">
        <v>11</v>
      </c>
      <c r="I5" s="32">
        <v>14</v>
      </c>
      <c r="J5" s="33">
        <v>25</v>
      </c>
      <c r="K5" s="31">
        <v>9</v>
      </c>
      <c r="L5" s="32">
        <v>4</v>
      </c>
      <c r="M5" s="33">
        <v>13</v>
      </c>
      <c r="N5" s="31">
        <v>4</v>
      </c>
      <c r="O5" s="32">
        <v>1</v>
      </c>
      <c r="P5" s="33">
        <v>5</v>
      </c>
      <c r="Q5" s="31">
        <v>5</v>
      </c>
      <c r="R5" s="32">
        <v>1</v>
      </c>
      <c r="S5" s="33">
        <v>6</v>
      </c>
      <c r="T5" s="31">
        <v>2</v>
      </c>
      <c r="U5" s="32">
        <v>5</v>
      </c>
      <c r="V5" s="33">
        <v>7</v>
      </c>
      <c r="W5" s="31">
        <v>1</v>
      </c>
      <c r="X5" s="32">
        <v>3</v>
      </c>
      <c r="Y5" s="33">
        <v>4</v>
      </c>
      <c r="Z5" s="31">
        <v>0</v>
      </c>
      <c r="AA5" s="32">
        <v>0</v>
      </c>
      <c r="AB5" s="33">
        <v>0</v>
      </c>
      <c r="AC5" s="31">
        <v>25</v>
      </c>
      <c r="AD5" s="32">
        <v>22</v>
      </c>
      <c r="AE5" s="33">
        <v>47</v>
      </c>
      <c r="AF5" s="31">
        <v>7</v>
      </c>
      <c r="AG5" s="32">
        <v>7</v>
      </c>
      <c r="AH5" s="33">
        <v>14</v>
      </c>
      <c r="AI5" s="31">
        <v>1</v>
      </c>
      <c r="AJ5" s="32">
        <v>3</v>
      </c>
      <c r="AK5" s="33">
        <v>4</v>
      </c>
      <c r="AL5" s="31">
        <v>5</v>
      </c>
      <c r="AM5" s="32">
        <v>3</v>
      </c>
      <c r="AN5" s="33">
        <v>8</v>
      </c>
      <c r="AO5" s="31">
        <v>11</v>
      </c>
      <c r="AP5" s="32">
        <v>8</v>
      </c>
      <c r="AQ5" s="33">
        <v>19</v>
      </c>
      <c r="AR5" s="31">
        <v>16</v>
      </c>
      <c r="AS5" s="32">
        <v>16</v>
      </c>
      <c r="AT5" s="33">
        <v>32</v>
      </c>
      <c r="AU5" s="31">
        <v>8</v>
      </c>
      <c r="AV5" s="32">
        <v>4</v>
      </c>
      <c r="AW5" s="33">
        <v>12</v>
      </c>
      <c r="AX5" s="31">
        <v>18</v>
      </c>
      <c r="AY5" s="32">
        <v>18</v>
      </c>
      <c r="AZ5" s="33">
        <v>36</v>
      </c>
      <c r="BA5" s="31">
        <v>6</v>
      </c>
      <c r="BB5" s="32">
        <v>6</v>
      </c>
      <c r="BC5" s="33">
        <v>12</v>
      </c>
      <c r="BD5" s="31">
        <v>23</v>
      </c>
      <c r="BE5" s="32">
        <v>15</v>
      </c>
      <c r="BF5" s="33">
        <v>38</v>
      </c>
      <c r="BG5" s="31">
        <v>9</v>
      </c>
      <c r="BH5" s="32">
        <v>9</v>
      </c>
      <c r="BI5" s="33">
        <v>18</v>
      </c>
      <c r="BJ5" s="31">
        <v>8</v>
      </c>
      <c r="BK5" s="32">
        <v>5</v>
      </c>
      <c r="BL5" s="33">
        <v>13</v>
      </c>
      <c r="BM5" s="31">
        <v>8</v>
      </c>
      <c r="BN5" s="32">
        <v>5</v>
      </c>
      <c r="BO5" s="33">
        <v>13</v>
      </c>
      <c r="BP5" s="31">
        <v>15</v>
      </c>
      <c r="BQ5" s="32">
        <v>3</v>
      </c>
      <c r="BR5" s="33">
        <v>18</v>
      </c>
      <c r="BS5" s="31">
        <v>11</v>
      </c>
      <c r="BT5" s="32">
        <v>11</v>
      </c>
      <c r="BU5" s="33">
        <v>22</v>
      </c>
      <c r="BV5" s="31">
        <v>11</v>
      </c>
      <c r="BW5" s="32">
        <v>11</v>
      </c>
      <c r="BX5" s="33">
        <v>22</v>
      </c>
      <c r="BY5" s="31">
        <v>16</v>
      </c>
      <c r="BZ5" s="32">
        <v>13</v>
      </c>
      <c r="CA5" s="33">
        <v>29</v>
      </c>
      <c r="CB5" s="31">
        <v>8</v>
      </c>
      <c r="CC5" s="32">
        <v>12</v>
      </c>
      <c r="CD5" s="33">
        <v>20</v>
      </c>
      <c r="CE5" s="31">
        <v>18</v>
      </c>
      <c r="CF5" s="32">
        <v>17</v>
      </c>
      <c r="CG5" s="33">
        <v>35</v>
      </c>
      <c r="CH5" s="31">
        <v>6</v>
      </c>
      <c r="CI5" s="32">
        <v>5</v>
      </c>
      <c r="CJ5" s="33">
        <v>11</v>
      </c>
      <c r="CK5" s="31">
        <v>17</v>
      </c>
      <c r="CL5" s="32">
        <v>13</v>
      </c>
      <c r="CM5" s="33">
        <v>30</v>
      </c>
      <c r="CN5" s="31">
        <v>6</v>
      </c>
      <c r="CO5" s="32">
        <v>9</v>
      </c>
      <c r="CP5" s="33">
        <v>15</v>
      </c>
      <c r="CQ5" s="31">
        <v>11</v>
      </c>
      <c r="CR5" s="32">
        <v>22</v>
      </c>
      <c r="CS5" s="33">
        <v>33</v>
      </c>
      <c r="CT5" s="74">
        <v>9</v>
      </c>
      <c r="CU5" s="32">
        <v>10</v>
      </c>
      <c r="CV5" s="33">
        <v>19</v>
      </c>
      <c r="CW5" s="31">
        <v>20</v>
      </c>
      <c r="CX5" s="32">
        <v>13</v>
      </c>
      <c r="CY5" s="33">
        <v>33</v>
      </c>
      <c r="CZ5" s="31">
        <v>27</v>
      </c>
      <c r="DA5" s="32">
        <v>17</v>
      </c>
      <c r="DB5" s="33">
        <v>44</v>
      </c>
      <c r="DC5" s="31">
        <v>10</v>
      </c>
      <c r="DD5" s="32">
        <v>16</v>
      </c>
      <c r="DE5" s="33">
        <v>26</v>
      </c>
      <c r="DF5" s="31">
        <v>6</v>
      </c>
      <c r="DG5" s="32">
        <v>20</v>
      </c>
      <c r="DH5" s="33">
        <v>26</v>
      </c>
      <c r="DI5" s="69"/>
      <c r="DJ5" s="35"/>
      <c r="DK5" s="36"/>
      <c r="DL5" s="26">
        <f t="shared" si="0"/>
        <v>376</v>
      </c>
      <c r="DM5" s="26">
        <f t="shared" si="1"/>
        <v>350</v>
      </c>
      <c r="DN5" s="26">
        <f t="shared" si="2"/>
        <v>726</v>
      </c>
    </row>
    <row r="6" spans="1:118" ht="22.5" customHeight="1" x14ac:dyDescent="0.15">
      <c r="A6" s="49" t="s">
        <v>224</v>
      </c>
      <c r="B6" s="31">
        <v>4</v>
      </c>
      <c r="C6" s="32">
        <v>4</v>
      </c>
      <c r="D6" s="33">
        <v>8</v>
      </c>
      <c r="E6" s="31">
        <v>3</v>
      </c>
      <c r="F6" s="32">
        <v>4</v>
      </c>
      <c r="G6" s="33">
        <v>7</v>
      </c>
      <c r="H6" s="31">
        <v>18</v>
      </c>
      <c r="I6" s="32">
        <v>18</v>
      </c>
      <c r="J6" s="33">
        <v>36</v>
      </c>
      <c r="K6" s="31">
        <v>10</v>
      </c>
      <c r="L6" s="32">
        <v>11</v>
      </c>
      <c r="M6" s="33">
        <v>21</v>
      </c>
      <c r="N6" s="31">
        <v>9</v>
      </c>
      <c r="O6" s="32">
        <v>4</v>
      </c>
      <c r="P6" s="33">
        <v>13</v>
      </c>
      <c r="Q6" s="31">
        <v>5</v>
      </c>
      <c r="R6" s="32">
        <v>4</v>
      </c>
      <c r="S6" s="33">
        <v>9</v>
      </c>
      <c r="T6" s="31">
        <v>3</v>
      </c>
      <c r="U6" s="32">
        <v>3</v>
      </c>
      <c r="V6" s="33">
        <v>6</v>
      </c>
      <c r="W6" s="31">
        <v>0</v>
      </c>
      <c r="X6" s="32">
        <v>0</v>
      </c>
      <c r="Y6" s="33">
        <v>0</v>
      </c>
      <c r="Z6" s="31">
        <v>0</v>
      </c>
      <c r="AA6" s="32">
        <v>0</v>
      </c>
      <c r="AB6" s="33">
        <v>0</v>
      </c>
      <c r="AC6" s="31">
        <v>28</v>
      </c>
      <c r="AD6" s="32">
        <v>21</v>
      </c>
      <c r="AE6" s="33">
        <v>49</v>
      </c>
      <c r="AF6" s="31">
        <v>8</v>
      </c>
      <c r="AG6" s="32">
        <v>10</v>
      </c>
      <c r="AH6" s="33">
        <v>18</v>
      </c>
      <c r="AI6" s="31">
        <v>3</v>
      </c>
      <c r="AJ6" s="32">
        <v>4</v>
      </c>
      <c r="AK6" s="33">
        <v>7</v>
      </c>
      <c r="AL6" s="31">
        <v>7</v>
      </c>
      <c r="AM6" s="32">
        <v>5</v>
      </c>
      <c r="AN6" s="33">
        <v>12</v>
      </c>
      <c r="AO6" s="31">
        <v>13</v>
      </c>
      <c r="AP6" s="32">
        <v>19</v>
      </c>
      <c r="AQ6" s="33">
        <v>32</v>
      </c>
      <c r="AR6" s="31">
        <v>21</v>
      </c>
      <c r="AS6" s="32">
        <v>21</v>
      </c>
      <c r="AT6" s="33">
        <v>42</v>
      </c>
      <c r="AU6" s="31">
        <v>9</v>
      </c>
      <c r="AV6" s="32">
        <v>17</v>
      </c>
      <c r="AW6" s="33">
        <v>26</v>
      </c>
      <c r="AX6" s="31">
        <v>20</v>
      </c>
      <c r="AY6" s="32">
        <v>19</v>
      </c>
      <c r="AZ6" s="33">
        <v>39</v>
      </c>
      <c r="BA6" s="31">
        <v>12</v>
      </c>
      <c r="BB6" s="32">
        <v>4</v>
      </c>
      <c r="BC6" s="33">
        <v>16</v>
      </c>
      <c r="BD6" s="31">
        <v>30</v>
      </c>
      <c r="BE6" s="32">
        <v>21</v>
      </c>
      <c r="BF6" s="33">
        <v>51</v>
      </c>
      <c r="BG6" s="31">
        <v>19</v>
      </c>
      <c r="BH6" s="32">
        <v>15</v>
      </c>
      <c r="BI6" s="33">
        <v>34</v>
      </c>
      <c r="BJ6" s="31">
        <v>9</v>
      </c>
      <c r="BK6" s="32">
        <v>8</v>
      </c>
      <c r="BL6" s="33">
        <v>17</v>
      </c>
      <c r="BM6" s="31">
        <v>7</v>
      </c>
      <c r="BN6" s="32">
        <v>15</v>
      </c>
      <c r="BO6" s="33">
        <v>22</v>
      </c>
      <c r="BP6" s="31">
        <v>14</v>
      </c>
      <c r="BQ6" s="32">
        <v>16</v>
      </c>
      <c r="BR6" s="33">
        <v>30</v>
      </c>
      <c r="BS6" s="31">
        <v>9</v>
      </c>
      <c r="BT6" s="32">
        <v>18</v>
      </c>
      <c r="BU6" s="33">
        <v>27</v>
      </c>
      <c r="BV6" s="31">
        <v>10</v>
      </c>
      <c r="BW6" s="32">
        <v>19</v>
      </c>
      <c r="BX6" s="33">
        <v>29</v>
      </c>
      <c r="BY6" s="31">
        <v>16</v>
      </c>
      <c r="BZ6" s="32">
        <v>11</v>
      </c>
      <c r="CA6" s="33">
        <v>27</v>
      </c>
      <c r="CB6" s="31">
        <v>7</v>
      </c>
      <c r="CC6" s="32">
        <v>11</v>
      </c>
      <c r="CD6" s="33">
        <v>18</v>
      </c>
      <c r="CE6" s="31">
        <v>30</v>
      </c>
      <c r="CF6" s="32">
        <v>30</v>
      </c>
      <c r="CG6" s="33">
        <v>60</v>
      </c>
      <c r="CH6" s="31">
        <v>7</v>
      </c>
      <c r="CI6" s="32">
        <v>2</v>
      </c>
      <c r="CJ6" s="33">
        <v>9</v>
      </c>
      <c r="CK6" s="31">
        <v>26</v>
      </c>
      <c r="CL6" s="32">
        <v>15</v>
      </c>
      <c r="CM6" s="33">
        <v>41</v>
      </c>
      <c r="CN6" s="31">
        <v>13</v>
      </c>
      <c r="CO6" s="32">
        <v>13</v>
      </c>
      <c r="CP6" s="33">
        <v>26</v>
      </c>
      <c r="CQ6" s="31">
        <v>16</v>
      </c>
      <c r="CR6" s="32">
        <v>21</v>
      </c>
      <c r="CS6" s="33">
        <v>37</v>
      </c>
      <c r="CT6" s="74">
        <v>7</v>
      </c>
      <c r="CU6" s="32">
        <v>22</v>
      </c>
      <c r="CV6" s="33">
        <v>29</v>
      </c>
      <c r="CW6" s="31">
        <v>15</v>
      </c>
      <c r="CX6" s="32">
        <v>13</v>
      </c>
      <c r="CY6" s="33">
        <v>28</v>
      </c>
      <c r="CZ6" s="31">
        <v>24</v>
      </c>
      <c r="DA6" s="32">
        <v>18</v>
      </c>
      <c r="DB6" s="33">
        <v>42</v>
      </c>
      <c r="DC6" s="31">
        <v>5</v>
      </c>
      <c r="DD6" s="32">
        <v>15</v>
      </c>
      <c r="DE6" s="33">
        <v>20</v>
      </c>
      <c r="DF6" s="31">
        <v>7</v>
      </c>
      <c r="DG6" s="32">
        <v>14</v>
      </c>
      <c r="DH6" s="33">
        <v>21</v>
      </c>
      <c r="DI6" s="69"/>
      <c r="DJ6" s="35"/>
      <c r="DK6" s="36"/>
      <c r="DL6" s="26">
        <f t="shared" si="0"/>
        <v>444</v>
      </c>
      <c r="DM6" s="26">
        <f t="shared" si="1"/>
        <v>465</v>
      </c>
      <c r="DN6" s="26">
        <f t="shared" si="2"/>
        <v>909</v>
      </c>
    </row>
    <row r="7" spans="1:118" ht="22.5" customHeight="1" x14ac:dyDescent="0.15">
      <c r="A7" s="49" t="s">
        <v>225</v>
      </c>
      <c r="B7" s="31">
        <v>1</v>
      </c>
      <c r="C7" s="32">
        <v>3</v>
      </c>
      <c r="D7" s="33">
        <v>4</v>
      </c>
      <c r="E7" s="31">
        <v>5</v>
      </c>
      <c r="F7" s="32">
        <v>5</v>
      </c>
      <c r="G7" s="33">
        <v>10</v>
      </c>
      <c r="H7" s="31">
        <v>24</v>
      </c>
      <c r="I7" s="32">
        <v>13</v>
      </c>
      <c r="J7" s="33">
        <v>37</v>
      </c>
      <c r="K7" s="31">
        <v>15</v>
      </c>
      <c r="L7" s="32">
        <v>14</v>
      </c>
      <c r="M7" s="33">
        <v>29</v>
      </c>
      <c r="N7" s="31">
        <v>6</v>
      </c>
      <c r="O7" s="32">
        <v>5</v>
      </c>
      <c r="P7" s="33">
        <v>11</v>
      </c>
      <c r="Q7" s="31">
        <v>7</v>
      </c>
      <c r="R7" s="32">
        <v>2</v>
      </c>
      <c r="S7" s="33">
        <v>9</v>
      </c>
      <c r="T7" s="31">
        <v>3</v>
      </c>
      <c r="U7" s="32">
        <v>2</v>
      </c>
      <c r="V7" s="33">
        <v>5</v>
      </c>
      <c r="W7" s="31">
        <v>0</v>
      </c>
      <c r="X7" s="32">
        <v>0</v>
      </c>
      <c r="Y7" s="33">
        <v>0</v>
      </c>
      <c r="Z7" s="31">
        <v>0</v>
      </c>
      <c r="AA7" s="32">
        <v>0</v>
      </c>
      <c r="AB7" s="33">
        <v>0</v>
      </c>
      <c r="AC7" s="31">
        <v>19</v>
      </c>
      <c r="AD7" s="32">
        <v>17</v>
      </c>
      <c r="AE7" s="33">
        <v>36</v>
      </c>
      <c r="AF7" s="31">
        <v>3</v>
      </c>
      <c r="AG7" s="32">
        <v>9</v>
      </c>
      <c r="AH7" s="33">
        <v>12</v>
      </c>
      <c r="AI7" s="31">
        <v>6</v>
      </c>
      <c r="AJ7" s="32">
        <v>7</v>
      </c>
      <c r="AK7" s="33">
        <v>13</v>
      </c>
      <c r="AL7" s="31">
        <v>15</v>
      </c>
      <c r="AM7" s="32">
        <v>6</v>
      </c>
      <c r="AN7" s="33">
        <v>21</v>
      </c>
      <c r="AO7" s="31">
        <v>16</v>
      </c>
      <c r="AP7" s="32">
        <v>20</v>
      </c>
      <c r="AQ7" s="33">
        <v>36</v>
      </c>
      <c r="AR7" s="31">
        <v>13</v>
      </c>
      <c r="AS7" s="32">
        <v>14</v>
      </c>
      <c r="AT7" s="33">
        <v>27</v>
      </c>
      <c r="AU7" s="31">
        <v>11</v>
      </c>
      <c r="AV7" s="32">
        <v>11</v>
      </c>
      <c r="AW7" s="33">
        <v>22</v>
      </c>
      <c r="AX7" s="31">
        <v>25</v>
      </c>
      <c r="AY7" s="32">
        <v>14</v>
      </c>
      <c r="AZ7" s="33">
        <v>39</v>
      </c>
      <c r="BA7" s="31">
        <v>20</v>
      </c>
      <c r="BB7" s="32">
        <v>20</v>
      </c>
      <c r="BC7" s="33">
        <v>40</v>
      </c>
      <c r="BD7" s="31">
        <v>42</v>
      </c>
      <c r="BE7" s="32">
        <v>31</v>
      </c>
      <c r="BF7" s="33">
        <v>73</v>
      </c>
      <c r="BG7" s="31">
        <v>22</v>
      </c>
      <c r="BH7" s="32">
        <v>24</v>
      </c>
      <c r="BI7" s="33">
        <v>46</v>
      </c>
      <c r="BJ7" s="31">
        <v>5</v>
      </c>
      <c r="BK7" s="32">
        <v>8</v>
      </c>
      <c r="BL7" s="33">
        <v>13</v>
      </c>
      <c r="BM7" s="31">
        <v>13</v>
      </c>
      <c r="BN7" s="32">
        <v>8</v>
      </c>
      <c r="BO7" s="33">
        <v>21</v>
      </c>
      <c r="BP7" s="31">
        <v>15</v>
      </c>
      <c r="BQ7" s="32">
        <v>15</v>
      </c>
      <c r="BR7" s="33">
        <v>30</v>
      </c>
      <c r="BS7" s="31">
        <v>30</v>
      </c>
      <c r="BT7" s="32">
        <v>24</v>
      </c>
      <c r="BU7" s="33">
        <v>54</v>
      </c>
      <c r="BV7" s="31">
        <v>14</v>
      </c>
      <c r="BW7" s="32">
        <v>8</v>
      </c>
      <c r="BX7" s="33">
        <v>22</v>
      </c>
      <c r="BY7" s="31">
        <v>16</v>
      </c>
      <c r="BZ7" s="32">
        <v>19</v>
      </c>
      <c r="CA7" s="33">
        <v>35</v>
      </c>
      <c r="CB7" s="31">
        <v>7</v>
      </c>
      <c r="CC7" s="32">
        <v>3</v>
      </c>
      <c r="CD7" s="33">
        <v>10</v>
      </c>
      <c r="CE7" s="31">
        <v>33</v>
      </c>
      <c r="CF7" s="32">
        <v>13</v>
      </c>
      <c r="CG7" s="33">
        <v>46</v>
      </c>
      <c r="CH7" s="31">
        <v>3</v>
      </c>
      <c r="CI7" s="32">
        <v>3</v>
      </c>
      <c r="CJ7" s="33">
        <v>6</v>
      </c>
      <c r="CK7" s="31">
        <v>16</v>
      </c>
      <c r="CL7" s="32">
        <v>26</v>
      </c>
      <c r="CM7" s="33">
        <v>42</v>
      </c>
      <c r="CN7" s="31">
        <v>12</v>
      </c>
      <c r="CO7" s="32">
        <v>20</v>
      </c>
      <c r="CP7" s="33">
        <v>32</v>
      </c>
      <c r="CQ7" s="31">
        <v>20</v>
      </c>
      <c r="CR7" s="32">
        <v>14</v>
      </c>
      <c r="CS7" s="33">
        <v>34</v>
      </c>
      <c r="CT7" s="74">
        <v>37</v>
      </c>
      <c r="CU7" s="32">
        <v>26</v>
      </c>
      <c r="CV7" s="33">
        <v>63</v>
      </c>
      <c r="CW7" s="31">
        <v>13</v>
      </c>
      <c r="CX7" s="32">
        <v>16</v>
      </c>
      <c r="CY7" s="33">
        <v>29</v>
      </c>
      <c r="CZ7" s="31">
        <v>10</v>
      </c>
      <c r="DA7" s="32">
        <v>11</v>
      </c>
      <c r="DB7" s="33">
        <v>21</v>
      </c>
      <c r="DC7" s="31">
        <v>7</v>
      </c>
      <c r="DD7" s="32">
        <v>11</v>
      </c>
      <c r="DE7" s="33">
        <v>18</v>
      </c>
      <c r="DF7" s="31">
        <v>10</v>
      </c>
      <c r="DG7" s="32">
        <v>10</v>
      </c>
      <c r="DH7" s="33">
        <v>20</v>
      </c>
      <c r="DI7" s="69"/>
      <c r="DJ7" s="35"/>
      <c r="DK7" s="36"/>
      <c r="DL7" s="26">
        <f t="shared" si="0"/>
        <v>514</v>
      </c>
      <c r="DM7" s="26">
        <f t="shared" si="1"/>
        <v>452</v>
      </c>
      <c r="DN7" s="26">
        <f t="shared" si="2"/>
        <v>966</v>
      </c>
    </row>
    <row r="8" spans="1:118" ht="22.5" customHeight="1" x14ac:dyDescent="0.15">
      <c r="A8" s="49" t="s">
        <v>226</v>
      </c>
      <c r="B8" s="31">
        <v>0</v>
      </c>
      <c r="C8" s="32">
        <v>2</v>
      </c>
      <c r="D8" s="33">
        <v>2</v>
      </c>
      <c r="E8" s="31">
        <v>5</v>
      </c>
      <c r="F8" s="32">
        <v>9</v>
      </c>
      <c r="G8" s="33">
        <v>14</v>
      </c>
      <c r="H8" s="31">
        <v>23</v>
      </c>
      <c r="I8" s="32">
        <v>11</v>
      </c>
      <c r="J8" s="33">
        <v>34</v>
      </c>
      <c r="K8" s="31">
        <v>9</v>
      </c>
      <c r="L8" s="32">
        <v>18</v>
      </c>
      <c r="M8" s="33">
        <v>27</v>
      </c>
      <c r="N8" s="31">
        <v>2</v>
      </c>
      <c r="O8" s="32">
        <v>3</v>
      </c>
      <c r="P8" s="33">
        <v>5</v>
      </c>
      <c r="Q8" s="31">
        <v>4</v>
      </c>
      <c r="R8" s="32">
        <v>1</v>
      </c>
      <c r="S8" s="33">
        <v>5</v>
      </c>
      <c r="T8" s="31">
        <v>8</v>
      </c>
      <c r="U8" s="32">
        <v>1</v>
      </c>
      <c r="V8" s="33">
        <v>9</v>
      </c>
      <c r="W8" s="31">
        <v>2</v>
      </c>
      <c r="X8" s="32">
        <v>0</v>
      </c>
      <c r="Y8" s="33">
        <v>2</v>
      </c>
      <c r="Z8" s="31">
        <v>0</v>
      </c>
      <c r="AA8" s="32">
        <v>0</v>
      </c>
      <c r="AB8" s="33">
        <v>0</v>
      </c>
      <c r="AC8" s="31">
        <v>9</v>
      </c>
      <c r="AD8" s="32">
        <v>13</v>
      </c>
      <c r="AE8" s="33">
        <v>22</v>
      </c>
      <c r="AF8" s="31">
        <v>7</v>
      </c>
      <c r="AG8" s="32">
        <v>7</v>
      </c>
      <c r="AH8" s="33">
        <v>14</v>
      </c>
      <c r="AI8" s="31">
        <v>5</v>
      </c>
      <c r="AJ8" s="32">
        <v>8</v>
      </c>
      <c r="AK8" s="33">
        <v>13</v>
      </c>
      <c r="AL8" s="31">
        <v>12</v>
      </c>
      <c r="AM8" s="32">
        <v>7</v>
      </c>
      <c r="AN8" s="33">
        <v>19</v>
      </c>
      <c r="AO8" s="31">
        <v>14</v>
      </c>
      <c r="AP8" s="32">
        <v>8</v>
      </c>
      <c r="AQ8" s="33">
        <v>22</v>
      </c>
      <c r="AR8" s="31">
        <v>21</v>
      </c>
      <c r="AS8" s="32">
        <v>17</v>
      </c>
      <c r="AT8" s="33">
        <v>38</v>
      </c>
      <c r="AU8" s="31">
        <v>10</v>
      </c>
      <c r="AV8" s="32">
        <v>7</v>
      </c>
      <c r="AW8" s="33">
        <v>17</v>
      </c>
      <c r="AX8" s="31">
        <v>13</v>
      </c>
      <c r="AY8" s="32">
        <v>10</v>
      </c>
      <c r="AZ8" s="33">
        <v>23</v>
      </c>
      <c r="BA8" s="31">
        <v>29</v>
      </c>
      <c r="BB8" s="32">
        <v>20</v>
      </c>
      <c r="BC8" s="33">
        <v>49</v>
      </c>
      <c r="BD8" s="31">
        <v>52</v>
      </c>
      <c r="BE8" s="32">
        <v>41</v>
      </c>
      <c r="BF8" s="33">
        <v>93</v>
      </c>
      <c r="BG8" s="31">
        <v>12</v>
      </c>
      <c r="BH8" s="32">
        <v>8</v>
      </c>
      <c r="BI8" s="33">
        <v>20</v>
      </c>
      <c r="BJ8" s="31">
        <v>7</v>
      </c>
      <c r="BK8" s="32">
        <v>4</v>
      </c>
      <c r="BL8" s="33">
        <v>11</v>
      </c>
      <c r="BM8" s="31">
        <v>24</v>
      </c>
      <c r="BN8" s="32">
        <v>17</v>
      </c>
      <c r="BO8" s="33">
        <v>41</v>
      </c>
      <c r="BP8" s="31">
        <v>19</v>
      </c>
      <c r="BQ8" s="32">
        <v>15</v>
      </c>
      <c r="BR8" s="33">
        <v>34</v>
      </c>
      <c r="BS8" s="31">
        <v>36</v>
      </c>
      <c r="BT8" s="32">
        <v>22</v>
      </c>
      <c r="BU8" s="33">
        <v>58</v>
      </c>
      <c r="BV8" s="31">
        <v>8</v>
      </c>
      <c r="BW8" s="32">
        <v>16</v>
      </c>
      <c r="BX8" s="33">
        <v>24</v>
      </c>
      <c r="BY8" s="31">
        <v>21</v>
      </c>
      <c r="BZ8" s="32">
        <v>15</v>
      </c>
      <c r="CA8" s="33">
        <v>36</v>
      </c>
      <c r="CB8" s="31">
        <v>7</v>
      </c>
      <c r="CC8" s="32">
        <v>13</v>
      </c>
      <c r="CD8" s="33">
        <v>20</v>
      </c>
      <c r="CE8" s="31">
        <v>20</v>
      </c>
      <c r="CF8" s="32">
        <v>17</v>
      </c>
      <c r="CG8" s="33">
        <v>37</v>
      </c>
      <c r="CH8" s="31">
        <v>3</v>
      </c>
      <c r="CI8" s="32">
        <v>6</v>
      </c>
      <c r="CJ8" s="33">
        <v>9</v>
      </c>
      <c r="CK8" s="31">
        <v>18</v>
      </c>
      <c r="CL8" s="32">
        <v>20</v>
      </c>
      <c r="CM8" s="33">
        <v>38</v>
      </c>
      <c r="CN8" s="31">
        <v>9</v>
      </c>
      <c r="CO8" s="32">
        <v>9</v>
      </c>
      <c r="CP8" s="33">
        <v>18</v>
      </c>
      <c r="CQ8" s="31">
        <v>14</v>
      </c>
      <c r="CR8" s="32">
        <v>24</v>
      </c>
      <c r="CS8" s="33">
        <v>38</v>
      </c>
      <c r="CT8" s="74">
        <v>35</v>
      </c>
      <c r="CU8" s="32">
        <v>22</v>
      </c>
      <c r="CV8" s="33">
        <v>57</v>
      </c>
      <c r="CW8" s="31">
        <v>18</v>
      </c>
      <c r="CX8" s="32">
        <v>15</v>
      </c>
      <c r="CY8" s="33">
        <v>33</v>
      </c>
      <c r="CZ8" s="31">
        <v>10</v>
      </c>
      <c r="DA8" s="32">
        <v>6</v>
      </c>
      <c r="DB8" s="33">
        <v>16</v>
      </c>
      <c r="DC8" s="31">
        <v>12</v>
      </c>
      <c r="DD8" s="32">
        <v>12</v>
      </c>
      <c r="DE8" s="33">
        <v>24</v>
      </c>
      <c r="DF8" s="31">
        <v>10</v>
      </c>
      <c r="DG8" s="32">
        <v>17</v>
      </c>
      <c r="DH8" s="33">
        <v>27</v>
      </c>
      <c r="DI8" s="69"/>
      <c r="DJ8" s="35"/>
      <c r="DK8" s="36"/>
      <c r="DL8" s="26">
        <f t="shared" si="0"/>
        <v>508</v>
      </c>
      <c r="DM8" s="26">
        <f t="shared" si="1"/>
        <v>441</v>
      </c>
      <c r="DN8" s="26">
        <f t="shared" si="2"/>
        <v>949</v>
      </c>
    </row>
    <row r="9" spans="1:118" ht="22.5" customHeight="1" x14ac:dyDescent="0.15">
      <c r="A9" s="49" t="s">
        <v>227</v>
      </c>
      <c r="B9" s="31">
        <v>1</v>
      </c>
      <c r="C9" s="32">
        <v>0</v>
      </c>
      <c r="D9" s="33">
        <v>1</v>
      </c>
      <c r="E9" s="31">
        <v>2</v>
      </c>
      <c r="F9" s="32">
        <v>3</v>
      </c>
      <c r="G9" s="33">
        <v>5</v>
      </c>
      <c r="H9" s="31">
        <v>36</v>
      </c>
      <c r="I9" s="32">
        <v>28</v>
      </c>
      <c r="J9" s="33">
        <v>64</v>
      </c>
      <c r="K9" s="31">
        <v>24</v>
      </c>
      <c r="L9" s="32">
        <v>25</v>
      </c>
      <c r="M9" s="33">
        <v>49</v>
      </c>
      <c r="N9" s="31">
        <v>5</v>
      </c>
      <c r="O9" s="32">
        <v>6</v>
      </c>
      <c r="P9" s="33">
        <v>11</v>
      </c>
      <c r="Q9" s="31">
        <v>3</v>
      </c>
      <c r="R9" s="32">
        <v>4</v>
      </c>
      <c r="S9" s="33">
        <v>7</v>
      </c>
      <c r="T9" s="31">
        <v>3</v>
      </c>
      <c r="U9" s="32">
        <v>3</v>
      </c>
      <c r="V9" s="33">
        <v>6</v>
      </c>
      <c r="W9" s="31">
        <v>3</v>
      </c>
      <c r="X9" s="32">
        <v>1</v>
      </c>
      <c r="Y9" s="33">
        <v>4</v>
      </c>
      <c r="Z9" s="31">
        <v>1</v>
      </c>
      <c r="AA9" s="32">
        <v>1</v>
      </c>
      <c r="AB9" s="33">
        <v>2</v>
      </c>
      <c r="AC9" s="31">
        <v>15</v>
      </c>
      <c r="AD9" s="32">
        <v>17</v>
      </c>
      <c r="AE9" s="33">
        <v>32</v>
      </c>
      <c r="AF9" s="31">
        <v>6</v>
      </c>
      <c r="AG9" s="32">
        <v>5</v>
      </c>
      <c r="AH9" s="33">
        <v>11</v>
      </c>
      <c r="AI9" s="31">
        <v>8</v>
      </c>
      <c r="AJ9" s="32">
        <v>7</v>
      </c>
      <c r="AK9" s="33">
        <v>15</v>
      </c>
      <c r="AL9" s="31">
        <v>9</v>
      </c>
      <c r="AM9" s="32">
        <v>5</v>
      </c>
      <c r="AN9" s="33">
        <v>14</v>
      </c>
      <c r="AO9" s="31">
        <v>16</v>
      </c>
      <c r="AP9" s="32">
        <v>11</v>
      </c>
      <c r="AQ9" s="33">
        <v>27</v>
      </c>
      <c r="AR9" s="31">
        <v>26</v>
      </c>
      <c r="AS9" s="32">
        <v>15</v>
      </c>
      <c r="AT9" s="33">
        <v>41</v>
      </c>
      <c r="AU9" s="31">
        <v>9</v>
      </c>
      <c r="AV9" s="32">
        <v>4</v>
      </c>
      <c r="AW9" s="33">
        <v>13</v>
      </c>
      <c r="AX9" s="31">
        <v>27</v>
      </c>
      <c r="AY9" s="32">
        <v>20</v>
      </c>
      <c r="AZ9" s="33">
        <v>47</v>
      </c>
      <c r="BA9" s="31">
        <v>39</v>
      </c>
      <c r="BB9" s="32">
        <v>24</v>
      </c>
      <c r="BC9" s="33">
        <v>63</v>
      </c>
      <c r="BD9" s="31">
        <v>51</v>
      </c>
      <c r="BE9" s="32">
        <v>43</v>
      </c>
      <c r="BF9" s="33">
        <v>94</v>
      </c>
      <c r="BG9" s="31">
        <v>18</v>
      </c>
      <c r="BH9" s="32">
        <v>8</v>
      </c>
      <c r="BI9" s="33">
        <v>26</v>
      </c>
      <c r="BJ9" s="31">
        <v>5</v>
      </c>
      <c r="BK9" s="32">
        <v>5</v>
      </c>
      <c r="BL9" s="33">
        <v>10</v>
      </c>
      <c r="BM9" s="31">
        <v>46</v>
      </c>
      <c r="BN9" s="32">
        <v>22</v>
      </c>
      <c r="BO9" s="33">
        <v>68</v>
      </c>
      <c r="BP9" s="31">
        <v>11</v>
      </c>
      <c r="BQ9" s="32">
        <v>10</v>
      </c>
      <c r="BR9" s="33">
        <v>21</v>
      </c>
      <c r="BS9" s="31">
        <v>39</v>
      </c>
      <c r="BT9" s="32">
        <v>28</v>
      </c>
      <c r="BU9" s="33">
        <v>67</v>
      </c>
      <c r="BV9" s="31">
        <v>17</v>
      </c>
      <c r="BW9" s="32">
        <v>17</v>
      </c>
      <c r="BX9" s="33">
        <v>34</v>
      </c>
      <c r="BY9" s="31">
        <v>18</v>
      </c>
      <c r="BZ9" s="32">
        <v>19</v>
      </c>
      <c r="CA9" s="33">
        <v>37</v>
      </c>
      <c r="CB9" s="31">
        <v>7</v>
      </c>
      <c r="CC9" s="32">
        <v>8</v>
      </c>
      <c r="CD9" s="33">
        <v>15</v>
      </c>
      <c r="CE9" s="31">
        <v>26</v>
      </c>
      <c r="CF9" s="32">
        <v>13</v>
      </c>
      <c r="CG9" s="33">
        <v>39</v>
      </c>
      <c r="CH9" s="31">
        <v>7</v>
      </c>
      <c r="CI9" s="32">
        <v>5</v>
      </c>
      <c r="CJ9" s="33">
        <v>12</v>
      </c>
      <c r="CK9" s="31">
        <v>26</v>
      </c>
      <c r="CL9" s="32">
        <v>27</v>
      </c>
      <c r="CM9" s="33">
        <v>53</v>
      </c>
      <c r="CN9" s="31">
        <v>14</v>
      </c>
      <c r="CO9" s="32">
        <v>12</v>
      </c>
      <c r="CP9" s="33">
        <v>26</v>
      </c>
      <c r="CQ9" s="31">
        <v>20</v>
      </c>
      <c r="CR9" s="32">
        <v>19</v>
      </c>
      <c r="CS9" s="33">
        <v>39</v>
      </c>
      <c r="CT9" s="74">
        <v>26</v>
      </c>
      <c r="CU9" s="32">
        <v>13</v>
      </c>
      <c r="CV9" s="33">
        <v>39</v>
      </c>
      <c r="CW9" s="31">
        <v>13</v>
      </c>
      <c r="CX9" s="32">
        <v>14</v>
      </c>
      <c r="CY9" s="33">
        <v>27</v>
      </c>
      <c r="CZ9" s="31">
        <v>22</v>
      </c>
      <c r="DA9" s="32">
        <v>24</v>
      </c>
      <c r="DB9" s="33">
        <v>46</v>
      </c>
      <c r="DC9" s="31">
        <v>7</v>
      </c>
      <c r="DD9" s="32">
        <v>7</v>
      </c>
      <c r="DE9" s="33">
        <v>14</v>
      </c>
      <c r="DF9" s="31">
        <v>18</v>
      </c>
      <c r="DG9" s="32">
        <v>15</v>
      </c>
      <c r="DH9" s="33">
        <v>33</v>
      </c>
      <c r="DI9" s="69"/>
      <c r="DJ9" s="35"/>
      <c r="DK9" s="36"/>
      <c r="DL9" s="26">
        <f t="shared" si="0"/>
        <v>624</v>
      </c>
      <c r="DM9" s="26">
        <f t="shared" si="1"/>
        <v>488</v>
      </c>
      <c r="DN9" s="26">
        <f t="shared" si="2"/>
        <v>1112</v>
      </c>
    </row>
    <row r="10" spans="1:118" ht="22.5" customHeight="1" x14ac:dyDescent="0.15">
      <c r="A10" s="49" t="s">
        <v>228</v>
      </c>
      <c r="B10" s="31">
        <v>10</v>
      </c>
      <c r="C10" s="32">
        <v>4</v>
      </c>
      <c r="D10" s="33">
        <v>14</v>
      </c>
      <c r="E10" s="31">
        <v>6</v>
      </c>
      <c r="F10" s="32">
        <v>3</v>
      </c>
      <c r="G10" s="33">
        <v>9</v>
      </c>
      <c r="H10" s="31">
        <v>27</v>
      </c>
      <c r="I10" s="32">
        <v>24</v>
      </c>
      <c r="J10" s="33">
        <v>51</v>
      </c>
      <c r="K10" s="31">
        <v>27</v>
      </c>
      <c r="L10" s="32">
        <v>15</v>
      </c>
      <c r="M10" s="33">
        <v>42</v>
      </c>
      <c r="N10" s="31">
        <v>6</v>
      </c>
      <c r="O10" s="32">
        <v>4</v>
      </c>
      <c r="P10" s="33">
        <v>10</v>
      </c>
      <c r="Q10" s="31">
        <v>4</v>
      </c>
      <c r="R10" s="32">
        <v>1</v>
      </c>
      <c r="S10" s="33">
        <v>5</v>
      </c>
      <c r="T10" s="31">
        <v>6</v>
      </c>
      <c r="U10" s="32">
        <v>6</v>
      </c>
      <c r="V10" s="33">
        <v>12</v>
      </c>
      <c r="W10" s="31">
        <v>3</v>
      </c>
      <c r="X10" s="32">
        <v>2</v>
      </c>
      <c r="Y10" s="33">
        <v>5</v>
      </c>
      <c r="Z10" s="31">
        <v>0</v>
      </c>
      <c r="AA10" s="32">
        <v>0</v>
      </c>
      <c r="AB10" s="33">
        <v>0</v>
      </c>
      <c r="AC10" s="31">
        <v>29</v>
      </c>
      <c r="AD10" s="32">
        <v>25</v>
      </c>
      <c r="AE10" s="33">
        <v>54</v>
      </c>
      <c r="AF10" s="31">
        <v>8</v>
      </c>
      <c r="AG10" s="32">
        <v>5</v>
      </c>
      <c r="AH10" s="33">
        <v>13</v>
      </c>
      <c r="AI10" s="31">
        <v>5</v>
      </c>
      <c r="AJ10" s="32">
        <v>6</v>
      </c>
      <c r="AK10" s="33">
        <v>11</v>
      </c>
      <c r="AL10" s="31">
        <v>6</v>
      </c>
      <c r="AM10" s="32">
        <v>9</v>
      </c>
      <c r="AN10" s="33">
        <v>15</v>
      </c>
      <c r="AO10" s="31">
        <v>21</v>
      </c>
      <c r="AP10" s="32">
        <v>17</v>
      </c>
      <c r="AQ10" s="33">
        <v>38</v>
      </c>
      <c r="AR10" s="31">
        <v>22</v>
      </c>
      <c r="AS10" s="32">
        <v>14</v>
      </c>
      <c r="AT10" s="33">
        <v>36</v>
      </c>
      <c r="AU10" s="31">
        <v>4</v>
      </c>
      <c r="AV10" s="32">
        <v>4</v>
      </c>
      <c r="AW10" s="33">
        <v>8</v>
      </c>
      <c r="AX10" s="31">
        <v>20</v>
      </c>
      <c r="AY10" s="32">
        <v>21</v>
      </c>
      <c r="AZ10" s="33">
        <v>41</v>
      </c>
      <c r="BA10" s="31">
        <v>19</v>
      </c>
      <c r="BB10" s="32">
        <v>18</v>
      </c>
      <c r="BC10" s="33">
        <v>37</v>
      </c>
      <c r="BD10" s="31">
        <v>45</v>
      </c>
      <c r="BE10" s="32">
        <v>34</v>
      </c>
      <c r="BF10" s="33">
        <v>79</v>
      </c>
      <c r="BG10" s="31">
        <v>21</v>
      </c>
      <c r="BH10" s="32">
        <v>19</v>
      </c>
      <c r="BI10" s="33">
        <v>40</v>
      </c>
      <c r="BJ10" s="31">
        <v>6</v>
      </c>
      <c r="BK10" s="32">
        <v>8</v>
      </c>
      <c r="BL10" s="33">
        <v>14</v>
      </c>
      <c r="BM10" s="31">
        <v>28</v>
      </c>
      <c r="BN10" s="32">
        <v>11</v>
      </c>
      <c r="BO10" s="33">
        <v>39</v>
      </c>
      <c r="BP10" s="31">
        <v>18</v>
      </c>
      <c r="BQ10" s="32">
        <v>16</v>
      </c>
      <c r="BR10" s="33">
        <v>34</v>
      </c>
      <c r="BS10" s="31">
        <v>21</v>
      </c>
      <c r="BT10" s="32">
        <v>15</v>
      </c>
      <c r="BU10" s="33">
        <v>36</v>
      </c>
      <c r="BV10" s="31">
        <v>18</v>
      </c>
      <c r="BW10" s="32">
        <v>17</v>
      </c>
      <c r="BX10" s="33">
        <v>35</v>
      </c>
      <c r="BY10" s="31">
        <v>25</v>
      </c>
      <c r="BZ10" s="32">
        <v>20</v>
      </c>
      <c r="CA10" s="33">
        <v>45</v>
      </c>
      <c r="CB10" s="31">
        <v>19</v>
      </c>
      <c r="CC10" s="32">
        <v>14</v>
      </c>
      <c r="CD10" s="33">
        <v>33</v>
      </c>
      <c r="CE10" s="31">
        <v>18</v>
      </c>
      <c r="CF10" s="32">
        <v>20</v>
      </c>
      <c r="CG10" s="33">
        <v>38</v>
      </c>
      <c r="CH10" s="31">
        <v>10</v>
      </c>
      <c r="CI10" s="32">
        <v>6</v>
      </c>
      <c r="CJ10" s="33">
        <v>16</v>
      </c>
      <c r="CK10" s="31">
        <v>29</v>
      </c>
      <c r="CL10" s="32">
        <v>13</v>
      </c>
      <c r="CM10" s="33">
        <v>42</v>
      </c>
      <c r="CN10" s="31">
        <v>10</v>
      </c>
      <c r="CO10" s="32">
        <v>14</v>
      </c>
      <c r="CP10" s="33">
        <v>24</v>
      </c>
      <c r="CQ10" s="31">
        <v>18</v>
      </c>
      <c r="CR10" s="32">
        <v>24</v>
      </c>
      <c r="CS10" s="33">
        <v>42</v>
      </c>
      <c r="CT10" s="74">
        <v>21</v>
      </c>
      <c r="CU10" s="32">
        <v>17</v>
      </c>
      <c r="CV10" s="33">
        <v>38</v>
      </c>
      <c r="CW10" s="31">
        <v>25</v>
      </c>
      <c r="CX10" s="32">
        <v>24</v>
      </c>
      <c r="CY10" s="33">
        <v>49</v>
      </c>
      <c r="CZ10" s="31">
        <v>31</v>
      </c>
      <c r="DA10" s="32">
        <v>22</v>
      </c>
      <c r="DB10" s="33">
        <v>53</v>
      </c>
      <c r="DC10" s="31">
        <v>17</v>
      </c>
      <c r="DD10" s="32">
        <v>17</v>
      </c>
      <c r="DE10" s="33">
        <v>34</v>
      </c>
      <c r="DF10" s="31">
        <v>19</v>
      </c>
      <c r="DG10" s="32">
        <v>16</v>
      </c>
      <c r="DH10" s="33">
        <v>35</v>
      </c>
      <c r="DI10" s="69"/>
      <c r="DJ10" s="35"/>
      <c r="DK10" s="36"/>
      <c r="DL10" s="26">
        <f t="shared" si="0"/>
        <v>622</v>
      </c>
      <c r="DM10" s="26">
        <f t="shared" si="1"/>
        <v>505</v>
      </c>
      <c r="DN10" s="26">
        <f t="shared" si="2"/>
        <v>1127</v>
      </c>
    </row>
    <row r="11" spans="1:118" ht="22.5" customHeight="1" x14ac:dyDescent="0.15">
      <c r="A11" s="49" t="s">
        <v>229</v>
      </c>
      <c r="B11" s="31">
        <v>5</v>
      </c>
      <c r="C11" s="32">
        <v>3</v>
      </c>
      <c r="D11" s="33">
        <v>8</v>
      </c>
      <c r="E11" s="31">
        <v>6</v>
      </c>
      <c r="F11" s="32">
        <v>4</v>
      </c>
      <c r="G11" s="33">
        <v>10</v>
      </c>
      <c r="H11" s="31">
        <v>24</v>
      </c>
      <c r="I11" s="32">
        <v>24</v>
      </c>
      <c r="J11" s="33">
        <v>48</v>
      </c>
      <c r="K11" s="31">
        <v>25</v>
      </c>
      <c r="L11" s="32">
        <v>21</v>
      </c>
      <c r="M11" s="33">
        <v>46</v>
      </c>
      <c r="N11" s="31">
        <v>2</v>
      </c>
      <c r="O11" s="32">
        <v>4</v>
      </c>
      <c r="P11" s="33">
        <v>6</v>
      </c>
      <c r="Q11" s="31">
        <v>2</v>
      </c>
      <c r="R11" s="32">
        <v>10</v>
      </c>
      <c r="S11" s="33">
        <v>12</v>
      </c>
      <c r="T11" s="31">
        <v>3</v>
      </c>
      <c r="U11" s="32">
        <v>1</v>
      </c>
      <c r="V11" s="33">
        <v>4</v>
      </c>
      <c r="W11" s="31">
        <v>2</v>
      </c>
      <c r="X11" s="32">
        <v>1</v>
      </c>
      <c r="Y11" s="33">
        <v>3</v>
      </c>
      <c r="Z11" s="31">
        <v>0</v>
      </c>
      <c r="AA11" s="32">
        <v>1</v>
      </c>
      <c r="AB11" s="33">
        <v>1</v>
      </c>
      <c r="AC11" s="31">
        <v>37</v>
      </c>
      <c r="AD11" s="32">
        <v>39</v>
      </c>
      <c r="AE11" s="33">
        <v>76</v>
      </c>
      <c r="AF11" s="31">
        <v>9</v>
      </c>
      <c r="AG11" s="32">
        <v>10</v>
      </c>
      <c r="AH11" s="33">
        <v>19</v>
      </c>
      <c r="AI11" s="31">
        <v>10</v>
      </c>
      <c r="AJ11" s="32">
        <v>4</v>
      </c>
      <c r="AK11" s="33">
        <v>14</v>
      </c>
      <c r="AL11" s="31">
        <v>15</v>
      </c>
      <c r="AM11" s="32">
        <v>17</v>
      </c>
      <c r="AN11" s="33">
        <v>32</v>
      </c>
      <c r="AO11" s="31">
        <v>16</v>
      </c>
      <c r="AP11" s="32">
        <v>17</v>
      </c>
      <c r="AQ11" s="33">
        <v>33</v>
      </c>
      <c r="AR11" s="31">
        <v>14</v>
      </c>
      <c r="AS11" s="32">
        <v>19</v>
      </c>
      <c r="AT11" s="33">
        <v>33</v>
      </c>
      <c r="AU11" s="31">
        <v>13</v>
      </c>
      <c r="AV11" s="32">
        <v>14</v>
      </c>
      <c r="AW11" s="33">
        <v>27</v>
      </c>
      <c r="AX11" s="31">
        <v>25</v>
      </c>
      <c r="AY11" s="32">
        <v>24</v>
      </c>
      <c r="AZ11" s="33">
        <v>49</v>
      </c>
      <c r="BA11" s="31">
        <v>39</v>
      </c>
      <c r="BB11" s="32">
        <v>22</v>
      </c>
      <c r="BC11" s="33">
        <v>61</v>
      </c>
      <c r="BD11" s="31">
        <v>42</v>
      </c>
      <c r="BE11" s="32">
        <v>36</v>
      </c>
      <c r="BF11" s="33">
        <v>78</v>
      </c>
      <c r="BG11" s="31">
        <v>17</v>
      </c>
      <c r="BH11" s="32">
        <v>25</v>
      </c>
      <c r="BI11" s="33">
        <v>42</v>
      </c>
      <c r="BJ11" s="31">
        <v>11</v>
      </c>
      <c r="BK11" s="32">
        <v>8</v>
      </c>
      <c r="BL11" s="33">
        <v>19</v>
      </c>
      <c r="BM11" s="31">
        <v>18</v>
      </c>
      <c r="BN11" s="32">
        <v>19</v>
      </c>
      <c r="BO11" s="33">
        <v>37</v>
      </c>
      <c r="BP11" s="31">
        <v>22</v>
      </c>
      <c r="BQ11" s="32">
        <v>19</v>
      </c>
      <c r="BR11" s="33">
        <v>41</v>
      </c>
      <c r="BS11" s="31">
        <v>32</v>
      </c>
      <c r="BT11" s="32">
        <v>21</v>
      </c>
      <c r="BU11" s="33">
        <v>53</v>
      </c>
      <c r="BV11" s="31">
        <v>17</v>
      </c>
      <c r="BW11" s="32">
        <v>25</v>
      </c>
      <c r="BX11" s="33">
        <v>42</v>
      </c>
      <c r="BY11" s="31">
        <v>32</v>
      </c>
      <c r="BZ11" s="32">
        <v>21</v>
      </c>
      <c r="CA11" s="33">
        <v>53</v>
      </c>
      <c r="CB11" s="31">
        <v>19</v>
      </c>
      <c r="CC11" s="32">
        <v>12</v>
      </c>
      <c r="CD11" s="33">
        <v>31</v>
      </c>
      <c r="CE11" s="31">
        <v>25</v>
      </c>
      <c r="CF11" s="32">
        <v>28</v>
      </c>
      <c r="CG11" s="33">
        <v>53</v>
      </c>
      <c r="CH11" s="31">
        <v>11</v>
      </c>
      <c r="CI11" s="32">
        <v>10</v>
      </c>
      <c r="CJ11" s="33">
        <v>21</v>
      </c>
      <c r="CK11" s="31">
        <v>29</v>
      </c>
      <c r="CL11" s="32">
        <v>23</v>
      </c>
      <c r="CM11" s="33">
        <v>52</v>
      </c>
      <c r="CN11" s="31">
        <v>22</v>
      </c>
      <c r="CO11" s="32">
        <v>15</v>
      </c>
      <c r="CP11" s="33">
        <v>37</v>
      </c>
      <c r="CQ11" s="31">
        <v>26</v>
      </c>
      <c r="CR11" s="32">
        <v>21</v>
      </c>
      <c r="CS11" s="33">
        <v>47</v>
      </c>
      <c r="CT11" s="74">
        <v>29</v>
      </c>
      <c r="CU11" s="32">
        <v>17</v>
      </c>
      <c r="CV11" s="33">
        <v>46</v>
      </c>
      <c r="CW11" s="31">
        <v>16</v>
      </c>
      <c r="CX11" s="32">
        <v>18</v>
      </c>
      <c r="CY11" s="33">
        <v>34</v>
      </c>
      <c r="CZ11" s="31">
        <v>29</v>
      </c>
      <c r="DA11" s="32">
        <v>27</v>
      </c>
      <c r="DB11" s="33">
        <v>56</v>
      </c>
      <c r="DC11" s="31">
        <v>20</v>
      </c>
      <c r="DD11" s="32">
        <v>12</v>
      </c>
      <c r="DE11" s="33">
        <v>32</v>
      </c>
      <c r="DF11" s="31">
        <v>30</v>
      </c>
      <c r="DG11" s="32">
        <v>22</v>
      </c>
      <c r="DH11" s="33">
        <v>52</v>
      </c>
      <c r="DI11" s="69"/>
      <c r="DJ11" s="35"/>
      <c r="DK11" s="36"/>
      <c r="DL11" s="26">
        <f t="shared" si="0"/>
        <v>694</v>
      </c>
      <c r="DM11" s="26">
        <f t="shared" si="1"/>
        <v>614</v>
      </c>
      <c r="DN11" s="26">
        <f t="shared" si="2"/>
        <v>1308</v>
      </c>
    </row>
    <row r="12" spans="1:118" ht="22.5" customHeight="1" x14ac:dyDescent="0.15">
      <c r="A12" s="49" t="s">
        <v>230</v>
      </c>
      <c r="B12" s="31">
        <v>5</v>
      </c>
      <c r="C12" s="32">
        <v>5</v>
      </c>
      <c r="D12" s="33">
        <v>10</v>
      </c>
      <c r="E12" s="31">
        <v>13</v>
      </c>
      <c r="F12" s="32">
        <v>5</v>
      </c>
      <c r="G12" s="33">
        <v>18</v>
      </c>
      <c r="H12" s="31">
        <v>26</v>
      </c>
      <c r="I12" s="32">
        <v>26</v>
      </c>
      <c r="J12" s="33">
        <v>52</v>
      </c>
      <c r="K12" s="31">
        <v>20</v>
      </c>
      <c r="L12" s="32">
        <v>12</v>
      </c>
      <c r="M12" s="33">
        <v>32</v>
      </c>
      <c r="N12" s="31">
        <v>8</v>
      </c>
      <c r="O12" s="32">
        <v>6</v>
      </c>
      <c r="P12" s="33">
        <v>14</v>
      </c>
      <c r="Q12" s="31">
        <v>8</v>
      </c>
      <c r="R12" s="32">
        <v>1</v>
      </c>
      <c r="S12" s="33">
        <v>9</v>
      </c>
      <c r="T12" s="31">
        <v>1</v>
      </c>
      <c r="U12" s="32">
        <v>5</v>
      </c>
      <c r="V12" s="33">
        <v>6</v>
      </c>
      <c r="W12" s="31">
        <v>3</v>
      </c>
      <c r="X12" s="32">
        <v>0</v>
      </c>
      <c r="Y12" s="33">
        <v>3</v>
      </c>
      <c r="Z12" s="31">
        <v>0</v>
      </c>
      <c r="AA12" s="32">
        <v>0</v>
      </c>
      <c r="AB12" s="33">
        <v>0</v>
      </c>
      <c r="AC12" s="31">
        <v>56</v>
      </c>
      <c r="AD12" s="32">
        <v>57</v>
      </c>
      <c r="AE12" s="33">
        <v>113</v>
      </c>
      <c r="AF12" s="31">
        <v>21</v>
      </c>
      <c r="AG12" s="32">
        <v>17</v>
      </c>
      <c r="AH12" s="33">
        <v>38</v>
      </c>
      <c r="AI12" s="31">
        <v>10</v>
      </c>
      <c r="AJ12" s="32">
        <v>7</v>
      </c>
      <c r="AK12" s="33">
        <v>17</v>
      </c>
      <c r="AL12" s="31">
        <v>21</v>
      </c>
      <c r="AM12" s="32">
        <v>15</v>
      </c>
      <c r="AN12" s="33">
        <v>36</v>
      </c>
      <c r="AO12" s="31">
        <v>29</v>
      </c>
      <c r="AP12" s="32">
        <v>22</v>
      </c>
      <c r="AQ12" s="33">
        <v>51</v>
      </c>
      <c r="AR12" s="31">
        <v>20</v>
      </c>
      <c r="AS12" s="32">
        <v>34</v>
      </c>
      <c r="AT12" s="33">
        <v>54</v>
      </c>
      <c r="AU12" s="31">
        <v>20</v>
      </c>
      <c r="AV12" s="32">
        <v>19</v>
      </c>
      <c r="AW12" s="33">
        <v>39</v>
      </c>
      <c r="AX12" s="31">
        <v>29</v>
      </c>
      <c r="AY12" s="32">
        <v>29</v>
      </c>
      <c r="AZ12" s="33">
        <v>58</v>
      </c>
      <c r="BA12" s="31">
        <v>35</v>
      </c>
      <c r="BB12" s="32">
        <v>21</v>
      </c>
      <c r="BC12" s="33">
        <v>56</v>
      </c>
      <c r="BD12" s="31">
        <v>56</v>
      </c>
      <c r="BE12" s="32">
        <v>47</v>
      </c>
      <c r="BF12" s="33">
        <v>103</v>
      </c>
      <c r="BG12" s="31">
        <v>42</v>
      </c>
      <c r="BH12" s="32">
        <v>33</v>
      </c>
      <c r="BI12" s="33">
        <v>75</v>
      </c>
      <c r="BJ12" s="31">
        <v>17</v>
      </c>
      <c r="BK12" s="32">
        <v>16</v>
      </c>
      <c r="BL12" s="33">
        <v>33</v>
      </c>
      <c r="BM12" s="31">
        <v>21</v>
      </c>
      <c r="BN12" s="32">
        <v>12</v>
      </c>
      <c r="BO12" s="33">
        <v>33</v>
      </c>
      <c r="BP12" s="31">
        <v>30</v>
      </c>
      <c r="BQ12" s="32">
        <v>26</v>
      </c>
      <c r="BR12" s="33">
        <v>56</v>
      </c>
      <c r="BS12" s="31">
        <v>43</v>
      </c>
      <c r="BT12" s="32">
        <v>34</v>
      </c>
      <c r="BU12" s="33">
        <v>77</v>
      </c>
      <c r="BV12" s="31">
        <v>35</v>
      </c>
      <c r="BW12" s="32">
        <v>25</v>
      </c>
      <c r="BX12" s="33">
        <v>60</v>
      </c>
      <c r="BY12" s="31">
        <v>32</v>
      </c>
      <c r="BZ12" s="32">
        <v>29</v>
      </c>
      <c r="CA12" s="33">
        <v>61</v>
      </c>
      <c r="CB12" s="31">
        <v>24</v>
      </c>
      <c r="CC12" s="32">
        <v>17</v>
      </c>
      <c r="CD12" s="33">
        <v>41</v>
      </c>
      <c r="CE12" s="31">
        <v>38</v>
      </c>
      <c r="CF12" s="32">
        <v>37</v>
      </c>
      <c r="CG12" s="33">
        <v>75</v>
      </c>
      <c r="CH12" s="31">
        <v>9</v>
      </c>
      <c r="CI12" s="32">
        <v>15</v>
      </c>
      <c r="CJ12" s="33">
        <v>24</v>
      </c>
      <c r="CK12" s="31">
        <v>39</v>
      </c>
      <c r="CL12" s="32">
        <v>29</v>
      </c>
      <c r="CM12" s="33">
        <v>68</v>
      </c>
      <c r="CN12" s="31">
        <v>22</v>
      </c>
      <c r="CO12" s="32">
        <v>19</v>
      </c>
      <c r="CP12" s="33">
        <v>41</v>
      </c>
      <c r="CQ12" s="31">
        <v>24</v>
      </c>
      <c r="CR12" s="32">
        <v>33</v>
      </c>
      <c r="CS12" s="33">
        <v>57</v>
      </c>
      <c r="CT12" s="74">
        <v>30</v>
      </c>
      <c r="CU12" s="32">
        <v>23</v>
      </c>
      <c r="CV12" s="33">
        <v>53</v>
      </c>
      <c r="CW12" s="31">
        <v>22</v>
      </c>
      <c r="CX12" s="32">
        <v>25</v>
      </c>
      <c r="CY12" s="33">
        <v>47</v>
      </c>
      <c r="CZ12" s="31">
        <v>24</v>
      </c>
      <c r="DA12" s="32">
        <v>29</v>
      </c>
      <c r="DB12" s="33">
        <v>53</v>
      </c>
      <c r="DC12" s="31">
        <v>15</v>
      </c>
      <c r="DD12" s="32">
        <v>13</v>
      </c>
      <c r="DE12" s="33">
        <v>28</v>
      </c>
      <c r="DF12" s="31">
        <v>20</v>
      </c>
      <c r="DG12" s="32">
        <v>28</v>
      </c>
      <c r="DH12" s="33">
        <v>48</v>
      </c>
      <c r="DI12" s="69"/>
      <c r="DJ12" s="35"/>
      <c r="DK12" s="36"/>
      <c r="DL12" s="26">
        <f t="shared" si="0"/>
        <v>868</v>
      </c>
      <c r="DM12" s="26">
        <f t="shared" si="1"/>
        <v>771</v>
      </c>
      <c r="DN12" s="26">
        <f t="shared" si="2"/>
        <v>1639</v>
      </c>
    </row>
    <row r="13" spans="1:118" ht="22.5" customHeight="1" x14ac:dyDescent="0.15">
      <c r="A13" s="49" t="s">
        <v>231</v>
      </c>
      <c r="B13" s="31">
        <v>8</v>
      </c>
      <c r="C13" s="32">
        <v>3</v>
      </c>
      <c r="D13" s="33">
        <v>11</v>
      </c>
      <c r="E13" s="31">
        <v>4</v>
      </c>
      <c r="F13" s="32">
        <v>5</v>
      </c>
      <c r="G13" s="33">
        <v>9</v>
      </c>
      <c r="H13" s="31">
        <v>25</v>
      </c>
      <c r="I13" s="32">
        <v>18</v>
      </c>
      <c r="J13" s="33">
        <v>43</v>
      </c>
      <c r="K13" s="31">
        <v>14</v>
      </c>
      <c r="L13" s="32">
        <v>15</v>
      </c>
      <c r="M13" s="33">
        <v>29</v>
      </c>
      <c r="N13" s="31">
        <v>7</v>
      </c>
      <c r="O13" s="32">
        <v>8</v>
      </c>
      <c r="P13" s="33">
        <v>15</v>
      </c>
      <c r="Q13" s="31">
        <v>7</v>
      </c>
      <c r="R13" s="32">
        <v>3</v>
      </c>
      <c r="S13" s="33">
        <v>10</v>
      </c>
      <c r="T13" s="31">
        <v>4</v>
      </c>
      <c r="U13" s="32">
        <v>3</v>
      </c>
      <c r="V13" s="33">
        <v>7</v>
      </c>
      <c r="W13" s="31">
        <v>2</v>
      </c>
      <c r="X13" s="32">
        <v>0</v>
      </c>
      <c r="Y13" s="33">
        <v>2</v>
      </c>
      <c r="Z13" s="31">
        <v>0</v>
      </c>
      <c r="AA13" s="32">
        <v>0</v>
      </c>
      <c r="AB13" s="33">
        <v>0</v>
      </c>
      <c r="AC13" s="31">
        <v>44</v>
      </c>
      <c r="AD13" s="32">
        <v>50</v>
      </c>
      <c r="AE13" s="33">
        <v>94</v>
      </c>
      <c r="AF13" s="31">
        <v>16</v>
      </c>
      <c r="AG13" s="32">
        <v>10</v>
      </c>
      <c r="AH13" s="33">
        <v>26</v>
      </c>
      <c r="AI13" s="31">
        <v>14</v>
      </c>
      <c r="AJ13" s="32">
        <v>15</v>
      </c>
      <c r="AK13" s="33">
        <v>29</v>
      </c>
      <c r="AL13" s="31">
        <v>22</v>
      </c>
      <c r="AM13" s="32">
        <v>16</v>
      </c>
      <c r="AN13" s="33">
        <v>38</v>
      </c>
      <c r="AO13" s="31">
        <v>24</v>
      </c>
      <c r="AP13" s="32">
        <v>20</v>
      </c>
      <c r="AQ13" s="33">
        <v>44</v>
      </c>
      <c r="AR13" s="31">
        <v>30</v>
      </c>
      <c r="AS13" s="32">
        <v>30</v>
      </c>
      <c r="AT13" s="33">
        <v>60</v>
      </c>
      <c r="AU13" s="31">
        <v>19</v>
      </c>
      <c r="AV13" s="32">
        <v>19</v>
      </c>
      <c r="AW13" s="33">
        <v>38</v>
      </c>
      <c r="AX13" s="31">
        <v>29</v>
      </c>
      <c r="AY13" s="32">
        <v>20</v>
      </c>
      <c r="AZ13" s="33">
        <v>49</v>
      </c>
      <c r="BA13" s="31">
        <v>33</v>
      </c>
      <c r="BB13" s="32">
        <v>25</v>
      </c>
      <c r="BC13" s="33">
        <v>58</v>
      </c>
      <c r="BD13" s="31">
        <v>60</v>
      </c>
      <c r="BE13" s="32">
        <v>41</v>
      </c>
      <c r="BF13" s="33">
        <v>101</v>
      </c>
      <c r="BG13" s="31">
        <v>28</v>
      </c>
      <c r="BH13" s="32">
        <v>28</v>
      </c>
      <c r="BI13" s="33">
        <v>56</v>
      </c>
      <c r="BJ13" s="31">
        <v>12</v>
      </c>
      <c r="BK13" s="32">
        <v>9</v>
      </c>
      <c r="BL13" s="33">
        <v>21</v>
      </c>
      <c r="BM13" s="31">
        <v>18</v>
      </c>
      <c r="BN13" s="32">
        <v>15</v>
      </c>
      <c r="BO13" s="33">
        <v>33</v>
      </c>
      <c r="BP13" s="31">
        <v>27</v>
      </c>
      <c r="BQ13" s="32">
        <v>22</v>
      </c>
      <c r="BR13" s="33">
        <v>49</v>
      </c>
      <c r="BS13" s="31">
        <v>36</v>
      </c>
      <c r="BT13" s="32">
        <v>29</v>
      </c>
      <c r="BU13" s="33">
        <v>65</v>
      </c>
      <c r="BV13" s="31">
        <v>26</v>
      </c>
      <c r="BW13" s="32">
        <v>25</v>
      </c>
      <c r="BX13" s="33">
        <v>51</v>
      </c>
      <c r="BY13" s="31">
        <v>38</v>
      </c>
      <c r="BZ13" s="32">
        <v>22</v>
      </c>
      <c r="CA13" s="33">
        <v>60</v>
      </c>
      <c r="CB13" s="31">
        <v>18</v>
      </c>
      <c r="CC13" s="32">
        <v>15</v>
      </c>
      <c r="CD13" s="33">
        <v>33</v>
      </c>
      <c r="CE13" s="31">
        <v>28</v>
      </c>
      <c r="CF13" s="32">
        <v>34</v>
      </c>
      <c r="CG13" s="33">
        <v>62</v>
      </c>
      <c r="CH13" s="31">
        <v>10</v>
      </c>
      <c r="CI13" s="32">
        <v>9</v>
      </c>
      <c r="CJ13" s="33">
        <v>19</v>
      </c>
      <c r="CK13" s="31">
        <v>48</v>
      </c>
      <c r="CL13" s="32">
        <v>42</v>
      </c>
      <c r="CM13" s="33">
        <v>90</v>
      </c>
      <c r="CN13" s="31">
        <v>15</v>
      </c>
      <c r="CO13" s="32">
        <v>12</v>
      </c>
      <c r="CP13" s="33">
        <v>27</v>
      </c>
      <c r="CQ13" s="31">
        <v>27</v>
      </c>
      <c r="CR13" s="32">
        <v>26</v>
      </c>
      <c r="CS13" s="33">
        <v>53</v>
      </c>
      <c r="CT13" s="74">
        <v>25</v>
      </c>
      <c r="CU13" s="32">
        <v>17</v>
      </c>
      <c r="CV13" s="33">
        <v>42</v>
      </c>
      <c r="CW13" s="31">
        <v>17</v>
      </c>
      <c r="CX13" s="32">
        <v>14</v>
      </c>
      <c r="CY13" s="33">
        <v>31</v>
      </c>
      <c r="CZ13" s="31">
        <v>23</v>
      </c>
      <c r="DA13" s="32">
        <v>18</v>
      </c>
      <c r="DB13" s="33">
        <v>41</v>
      </c>
      <c r="DC13" s="31">
        <v>9</v>
      </c>
      <c r="DD13" s="32">
        <v>9</v>
      </c>
      <c r="DE13" s="33">
        <v>18</v>
      </c>
      <c r="DF13" s="31">
        <v>39</v>
      </c>
      <c r="DG13" s="32">
        <v>36</v>
      </c>
      <c r="DH13" s="33">
        <v>75</v>
      </c>
      <c r="DI13" s="69"/>
      <c r="DJ13" s="35"/>
      <c r="DK13" s="36"/>
      <c r="DL13" s="26">
        <f t="shared" si="0"/>
        <v>806</v>
      </c>
      <c r="DM13" s="26">
        <f t="shared" si="1"/>
        <v>683</v>
      </c>
      <c r="DN13" s="26">
        <f t="shared" si="2"/>
        <v>1489</v>
      </c>
    </row>
    <row r="14" spans="1:118" ht="22.5" customHeight="1" x14ac:dyDescent="0.15">
      <c r="A14" s="49" t="s">
        <v>232</v>
      </c>
      <c r="B14" s="31">
        <v>5</v>
      </c>
      <c r="C14" s="32">
        <v>4</v>
      </c>
      <c r="D14" s="33">
        <v>9</v>
      </c>
      <c r="E14" s="31">
        <v>3</v>
      </c>
      <c r="F14" s="32">
        <v>2</v>
      </c>
      <c r="G14" s="33">
        <v>5</v>
      </c>
      <c r="H14" s="31">
        <v>21</v>
      </c>
      <c r="I14" s="32">
        <v>25</v>
      </c>
      <c r="J14" s="33">
        <v>46</v>
      </c>
      <c r="K14" s="31">
        <v>23</v>
      </c>
      <c r="L14" s="32">
        <v>14</v>
      </c>
      <c r="M14" s="33">
        <v>37</v>
      </c>
      <c r="N14" s="31">
        <v>7</v>
      </c>
      <c r="O14" s="32">
        <v>8</v>
      </c>
      <c r="P14" s="33">
        <v>15</v>
      </c>
      <c r="Q14" s="31">
        <v>4</v>
      </c>
      <c r="R14" s="32">
        <v>8</v>
      </c>
      <c r="S14" s="33">
        <v>12</v>
      </c>
      <c r="T14" s="31">
        <v>8</v>
      </c>
      <c r="U14" s="32">
        <v>11</v>
      </c>
      <c r="V14" s="33">
        <v>19</v>
      </c>
      <c r="W14" s="31">
        <v>0</v>
      </c>
      <c r="X14" s="32">
        <v>1</v>
      </c>
      <c r="Y14" s="33">
        <v>1</v>
      </c>
      <c r="Z14" s="31">
        <v>1</v>
      </c>
      <c r="AA14" s="32">
        <v>2</v>
      </c>
      <c r="AB14" s="33">
        <v>3</v>
      </c>
      <c r="AC14" s="31">
        <v>37</v>
      </c>
      <c r="AD14" s="32">
        <v>31</v>
      </c>
      <c r="AE14" s="33">
        <v>68</v>
      </c>
      <c r="AF14" s="31">
        <v>14</v>
      </c>
      <c r="AG14" s="32">
        <v>16</v>
      </c>
      <c r="AH14" s="33">
        <v>30</v>
      </c>
      <c r="AI14" s="31">
        <v>4</v>
      </c>
      <c r="AJ14" s="32">
        <v>11</v>
      </c>
      <c r="AK14" s="33">
        <v>15</v>
      </c>
      <c r="AL14" s="31">
        <v>19</v>
      </c>
      <c r="AM14" s="32">
        <v>25</v>
      </c>
      <c r="AN14" s="33">
        <v>44</v>
      </c>
      <c r="AO14" s="31">
        <v>20</v>
      </c>
      <c r="AP14" s="32">
        <v>19</v>
      </c>
      <c r="AQ14" s="33">
        <v>39</v>
      </c>
      <c r="AR14" s="31">
        <v>29</v>
      </c>
      <c r="AS14" s="32">
        <v>37</v>
      </c>
      <c r="AT14" s="33">
        <v>66</v>
      </c>
      <c r="AU14" s="31">
        <v>8</v>
      </c>
      <c r="AV14" s="32">
        <v>8</v>
      </c>
      <c r="AW14" s="33">
        <v>16</v>
      </c>
      <c r="AX14" s="31">
        <v>32</v>
      </c>
      <c r="AY14" s="32">
        <v>38</v>
      </c>
      <c r="AZ14" s="33">
        <v>70</v>
      </c>
      <c r="BA14" s="31">
        <v>14</v>
      </c>
      <c r="BB14" s="32">
        <v>19</v>
      </c>
      <c r="BC14" s="33">
        <v>33</v>
      </c>
      <c r="BD14" s="31">
        <v>49</v>
      </c>
      <c r="BE14" s="32">
        <v>49</v>
      </c>
      <c r="BF14" s="33">
        <v>98</v>
      </c>
      <c r="BG14" s="31">
        <v>28</v>
      </c>
      <c r="BH14" s="32">
        <v>24</v>
      </c>
      <c r="BI14" s="33">
        <v>52</v>
      </c>
      <c r="BJ14" s="31">
        <v>21</v>
      </c>
      <c r="BK14" s="32">
        <v>13</v>
      </c>
      <c r="BL14" s="33">
        <v>34</v>
      </c>
      <c r="BM14" s="31">
        <v>24</v>
      </c>
      <c r="BN14" s="32">
        <v>22</v>
      </c>
      <c r="BO14" s="33">
        <v>46</v>
      </c>
      <c r="BP14" s="31">
        <v>27</v>
      </c>
      <c r="BQ14" s="32">
        <v>29</v>
      </c>
      <c r="BR14" s="33">
        <v>56</v>
      </c>
      <c r="BS14" s="31">
        <v>41</v>
      </c>
      <c r="BT14" s="32">
        <v>47</v>
      </c>
      <c r="BU14" s="33">
        <v>88</v>
      </c>
      <c r="BV14" s="31">
        <v>19</v>
      </c>
      <c r="BW14" s="32">
        <v>25</v>
      </c>
      <c r="BX14" s="33">
        <v>44</v>
      </c>
      <c r="BY14" s="31">
        <v>15</v>
      </c>
      <c r="BZ14" s="32">
        <v>22</v>
      </c>
      <c r="CA14" s="33">
        <v>37</v>
      </c>
      <c r="CB14" s="31">
        <v>22</v>
      </c>
      <c r="CC14" s="32">
        <v>13</v>
      </c>
      <c r="CD14" s="33">
        <v>35</v>
      </c>
      <c r="CE14" s="31">
        <v>33</v>
      </c>
      <c r="CF14" s="32">
        <v>37</v>
      </c>
      <c r="CG14" s="33">
        <v>70</v>
      </c>
      <c r="CH14" s="31">
        <v>8</v>
      </c>
      <c r="CI14" s="32">
        <v>6</v>
      </c>
      <c r="CJ14" s="33">
        <v>14</v>
      </c>
      <c r="CK14" s="31">
        <v>22</v>
      </c>
      <c r="CL14" s="32">
        <v>29</v>
      </c>
      <c r="CM14" s="33">
        <v>51</v>
      </c>
      <c r="CN14" s="31">
        <v>9</v>
      </c>
      <c r="CO14" s="32">
        <v>13</v>
      </c>
      <c r="CP14" s="33">
        <v>22</v>
      </c>
      <c r="CQ14" s="31">
        <v>24</v>
      </c>
      <c r="CR14" s="32">
        <v>16</v>
      </c>
      <c r="CS14" s="33">
        <v>40</v>
      </c>
      <c r="CT14" s="74">
        <v>22</v>
      </c>
      <c r="CU14" s="32">
        <v>19</v>
      </c>
      <c r="CV14" s="33">
        <v>41</v>
      </c>
      <c r="CW14" s="31">
        <v>10</v>
      </c>
      <c r="CX14" s="32">
        <v>1</v>
      </c>
      <c r="CY14" s="33">
        <v>11</v>
      </c>
      <c r="CZ14" s="31">
        <v>17</v>
      </c>
      <c r="DA14" s="32">
        <v>13</v>
      </c>
      <c r="DB14" s="33">
        <v>30</v>
      </c>
      <c r="DC14" s="31">
        <v>7</v>
      </c>
      <c r="DD14" s="32">
        <v>6</v>
      </c>
      <c r="DE14" s="33">
        <v>13</v>
      </c>
      <c r="DF14" s="31">
        <v>32</v>
      </c>
      <c r="DG14" s="32">
        <v>28</v>
      </c>
      <c r="DH14" s="33">
        <v>60</v>
      </c>
      <c r="DI14" s="69"/>
      <c r="DJ14" s="35"/>
      <c r="DK14" s="36"/>
      <c r="DL14" s="26">
        <f t="shared" si="0"/>
        <v>679</v>
      </c>
      <c r="DM14" s="26">
        <f t="shared" si="1"/>
        <v>691</v>
      </c>
      <c r="DN14" s="26">
        <f t="shared" si="2"/>
        <v>1370</v>
      </c>
    </row>
    <row r="15" spans="1:118" ht="22.5" customHeight="1" x14ac:dyDescent="0.15">
      <c r="A15" s="49" t="s">
        <v>233</v>
      </c>
      <c r="B15" s="31">
        <v>4</v>
      </c>
      <c r="C15" s="32">
        <v>3</v>
      </c>
      <c r="D15" s="33">
        <v>7</v>
      </c>
      <c r="E15" s="31">
        <v>4</v>
      </c>
      <c r="F15" s="32">
        <v>2</v>
      </c>
      <c r="G15" s="33">
        <v>6</v>
      </c>
      <c r="H15" s="31">
        <v>29</v>
      </c>
      <c r="I15" s="32">
        <v>27</v>
      </c>
      <c r="J15" s="33">
        <v>56</v>
      </c>
      <c r="K15" s="31">
        <v>19</v>
      </c>
      <c r="L15" s="32">
        <v>24</v>
      </c>
      <c r="M15" s="33">
        <v>43</v>
      </c>
      <c r="N15" s="31">
        <v>9</v>
      </c>
      <c r="O15" s="32">
        <v>9</v>
      </c>
      <c r="P15" s="33">
        <v>18</v>
      </c>
      <c r="Q15" s="31">
        <v>8</v>
      </c>
      <c r="R15" s="32">
        <v>11</v>
      </c>
      <c r="S15" s="33">
        <v>19</v>
      </c>
      <c r="T15" s="31">
        <v>6</v>
      </c>
      <c r="U15" s="32">
        <v>6</v>
      </c>
      <c r="V15" s="33">
        <v>12</v>
      </c>
      <c r="W15" s="31">
        <v>2</v>
      </c>
      <c r="X15" s="32">
        <v>2</v>
      </c>
      <c r="Y15" s="33">
        <v>4</v>
      </c>
      <c r="Z15" s="31">
        <v>0</v>
      </c>
      <c r="AA15" s="32">
        <v>0</v>
      </c>
      <c r="AB15" s="33">
        <v>0</v>
      </c>
      <c r="AC15" s="31">
        <v>35</v>
      </c>
      <c r="AD15" s="32">
        <v>29</v>
      </c>
      <c r="AE15" s="33">
        <v>64</v>
      </c>
      <c r="AF15" s="31">
        <v>14</v>
      </c>
      <c r="AG15" s="32">
        <v>6</v>
      </c>
      <c r="AH15" s="33">
        <v>20</v>
      </c>
      <c r="AI15" s="31">
        <v>12</v>
      </c>
      <c r="AJ15" s="32">
        <v>7</v>
      </c>
      <c r="AK15" s="33">
        <v>19</v>
      </c>
      <c r="AL15" s="31">
        <v>21</v>
      </c>
      <c r="AM15" s="32">
        <v>21</v>
      </c>
      <c r="AN15" s="33">
        <v>42</v>
      </c>
      <c r="AO15" s="31">
        <v>15</v>
      </c>
      <c r="AP15" s="32">
        <v>18</v>
      </c>
      <c r="AQ15" s="33">
        <v>33</v>
      </c>
      <c r="AR15" s="31">
        <v>28</v>
      </c>
      <c r="AS15" s="32">
        <v>21</v>
      </c>
      <c r="AT15" s="33">
        <v>49</v>
      </c>
      <c r="AU15" s="31">
        <v>8</v>
      </c>
      <c r="AV15" s="32">
        <v>10</v>
      </c>
      <c r="AW15" s="33">
        <v>18</v>
      </c>
      <c r="AX15" s="31">
        <v>27</v>
      </c>
      <c r="AY15" s="32">
        <v>23</v>
      </c>
      <c r="AZ15" s="33">
        <v>50</v>
      </c>
      <c r="BA15" s="31">
        <v>19</v>
      </c>
      <c r="BB15" s="32">
        <v>7</v>
      </c>
      <c r="BC15" s="33">
        <v>26</v>
      </c>
      <c r="BD15" s="31">
        <v>26</v>
      </c>
      <c r="BE15" s="32">
        <v>24</v>
      </c>
      <c r="BF15" s="33">
        <v>50</v>
      </c>
      <c r="BG15" s="31">
        <v>20</v>
      </c>
      <c r="BH15" s="32">
        <v>22</v>
      </c>
      <c r="BI15" s="33">
        <v>42</v>
      </c>
      <c r="BJ15" s="31">
        <v>11</v>
      </c>
      <c r="BK15" s="32">
        <v>12</v>
      </c>
      <c r="BL15" s="33">
        <v>23</v>
      </c>
      <c r="BM15" s="31">
        <v>21</v>
      </c>
      <c r="BN15" s="32">
        <v>18</v>
      </c>
      <c r="BO15" s="33">
        <v>39</v>
      </c>
      <c r="BP15" s="31">
        <v>33</v>
      </c>
      <c r="BQ15" s="32">
        <v>22</v>
      </c>
      <c r="BR15" s="33">
        <v>55</v>
      </c>
      <c r="BS15" s="31">
        <v>51</v>
      </c>
      <c r="BT15" s="32">
        <v>39</v>
      </c>
      <c r="BU15" s="33">
        <v>90</v>
      </c>
      <c r="BV15" s="31">
        <v>34</v>
      </c>
      <c r="BW15" s="32">
        <v>27</v>
      </c>
      <c r="BX15" s="33">
        <v>61</v>
      </c>
      <c r="BY15" s="31">
        <v>27</v>
      </c>
      <c r="BZ15" s="32">
        <v>14</v>
      </c>
      <c r="CA15" s="33">
        <v>41</v>
      </c>
      <c r="CB15" s="31">
        <v>14</v>
      </c>
      <c r="CC15" s="32">
        <v>21</v>
      </c>
      <c r="CD15" s="33">
        <v>35</v>
      </c>
      <c r="CE15" s="31">
        <v>46</v>
      </c>
      <c r="CF15" s="32">
        <v>37</v>
      </c>
      <c r="CG15" s="33">
        <v>83</v>
      </c>
      <c r="CH15" s="31">
        <v>7</v>
      </c>
      <c r="CI15" s="32">
        <v>6</v>
      </c>
      <c r="CJ15" s="33">
        <v>13</v>
      </c>
      <c r="CK15" s="31">
        <v>34</v>
      </c>
      <c r="CL15" s="32">
        <v>31</v>
      </c>
      <c r="CM15" s="33">
        <v>65</v>
      </c>
      <c r="CN15" s="31">
        <v>8</v>
      </c>
      <c r="CO15" s="32">
        <v>6</v>
      </c>
      <c r="CP15" s="33">
        <v>14</v>
      </c>
      <c r="CQ15" s="31">
        <v>18</v>
      </c>
      <c r="CR15" s="32">
        <v>21</v>
      </c>
      <c r="CS15" s="33">
        <v>39</v>
      </c>
      <c r="CT15" s="74">
        <v>21</v>
      </c>
      <c r="CU15" s="32">
        <v>16</v>
      </c>
      <c r="CV15" s="33">
        <v>37</v>
      </c>
      <c r="CW15" s="31">
        <v>5</v>
      </c>
      <c r="CX15" s="32">
        <v>8</v>
      </c>
      <c r="CY15" s="33">
        <v>13</v>
      </c>
      <c r="CZ15" s="31">
        <v>13</v>
      </c>
      <c r="DA15" s="32">
        <v>11</v>
      </c>
      <c r="DB15" s="33">
        <v>24</v>
      </c>
      <c r="DC15" s="31">
        <v>8</v>
      </c>
      <c r="DD15" s="32">
        <v>10</v>
      </c>
      <c r="DE15" s="33">
        <v>18</v>
      </c>
      <c r="DF15" s="31">
        <v>24</v>
      </c>
      <c r="DG15" s="32">
        <v>27</v>
      </c>
      <c r="DH15" s="33">
        <v>51</v>
      </c>
      <c r="DI15" s="69"/>
      <c r="DJ15" s="35"/>
      <c r="DK15" s="36"/>
      <c r="DL15" s="26">
        <f t="shared" si="0"/>
        <v>681</v>
      </c>
      <c r="DM15" s="26">
        <f t="shared" si="1"/>
        <v>598</v>
      </c>
      <c r="DN15" s="26">
        <f t="shared" si="2"/>
        <v>1279</v>
      </c>
    </row>
    <row r="16" spans="1:118" ht="22.5" customHeight="1" x14ac:dyDescent="0.15">
      <c r="A16" s="49" t="s">
        <v>234</v>
      </c>
      <c r="B16" s="31">
        <v>12</v>
      </c>
      <c r="C16" s="32">
        <v>10</v>
      </c>
      <c r="D16" s="33">
        <v>22</v>
      </c>
      <c r="E16" s="31">
        <v>4</v>
      </c>
      <c r="F16" s="32">
        <v>4</v>
      </c>
      <c r="G16" s="33">
        <v>8</v>
      </c>
      <c r="H16" s="31">
        <v>25</v>
      </c>
      <c r="I16" s="32">
        <v>32</v>
      </c>
      <c r="J16" s="33">
        <v>57</v>
      </c>
      <c r="K16" s="31">
        <v>22</v>
      </c>
      <c r="L16" s="32">
        <v>24</v>
      </c>
      <c r="M16" s="33">
        <v>46</v>
      </c>
      <c r="N16" s="31">
        <v>4</v>
      </c>
      <c r="O16" s="32">
        <v>3</v>
      </c>
      <c r="P16" s="33">
        <v>7</v>
      </c>
      <c r="Q16" s="31">
        <v>4</v>
      </c>
      <c r="R16" s="32">
        <v>8</v>
      </c>
      <c r="S16" s="33">
        <v>12</v>
      </c>
      <c r="T16" s="31">
        <v>10</v>
      </c>
      <c r="U16" s="32">
        <v>7</v>
      </c>
      <c r="V16" s="33">
        <v>17</v>
      </c>
      <c r="W16" s="31">
        <v>4</v>
      </c>
      <c r="X16" s="32">
        <v>6</v>
      </c>
      <c r="Y16" s="33">
        <v>10</v>
      </c>
      <c r="Z16" s="31">
        <v>1</v>
      </c>
      <c r="AA16" s="32">
        <v>1</v>
      </c>
      <c r="AB16" s="33">
        <v>2</v>
      </c>
      <c r="AC16" s="31">
        <v>30</v>
      </c>
      <c r="AD16" s="32">
        <v>25</v>
      </c>
      <c r="AE16" s="33">
        <v>55</v>
      </c>
      <c r="AF16" s="31">
        <v>13</v>
      </c>
      <c r="AG16" s="32">
        <v>13</v>
      </c>
      <c r="AH16" s="33">
        <v>26</v>
      </c>
      <c r="AI16" s="31">
        <v>10</v>
      </c>
      <c r="AJ16" s="32">
        <v>8</v>
      </c>
      <c r="AK16" s="33">
        <v>18</v>
      </c>
      <c r="AL16" s="31">
        <v>16</v>
      </c>
      <c r="AM16" s="32">
        <v>14</v>
      </c>
      <c r="AN16" s="33">
        <v>30</v>
      </c>
      <c r="AO16" s="31">
        <v>19</v>
      </c>
      <c r="AP16" s="32">
        <v>12</v>
      </c>
      <c r="AQ16" s="33">
        <v>31</v>
      </c>
      <c r="AR16" s="31">
        <v>22</v>
      </c>
      <c r="AS16" s="32">
        <v>29</v>
      </c>
      <c r="AT16" s="33">
        <v>51</v>
      </c>
      <c r="AU16" s="31">
        <v>12</v>
      </c>
      <c r="AV16" s="32">
        <v>10</v>
      </c>
      <c r="AW16" s="33">
        <v>22</v>
      </c>
      <c r="AX16" s="31">
        <v>39</v>
      </c>
      <c r="AY16" s="32">
        <v>25</v>
      </c>
      <c r="AZ16" s="33">
        <v>64</v>
      </c>
      <c r="BA16" s="31">
        <v>13</v>
      </c>
      <c r="BB16" s="32">
        <v>13</v>
      </c>
      <c r="BC16" s="33">
        <v>26</v>
      </c>
      <c r="BD16" s="31">
        <v>24</v>
      </c>
      <c r="BE16" s="32">
        <v>15</v>
      </c>
      <c r="BF16" s="33">
        <v>39</v>
      </c>
      <c r="BG16" s="31">
        <v>25</v>
      </c>
      <c r="BH16" s="32">
        <v>22</v>
      </c>
      <c r="BI16" s="33">
        <v>47</v>
      </c>
      <c r="BJ16" s="31">
        <v>9</v>
      </c>
      <c r="BK16" s="32">
        <v>11</v>
      </c>
      <c r="BL16" s="33">
        <v>20</v>
      </c>
      <c r="BM16" s="31">
        <v>19</v>
      </c>
      <c r="BN16" s="32">
        <v>22</v>
      </c>
      <c r="BO16" s="33">
        <v>41</v>
      </c>
      <c r="BP16" s="31">
        <v>29</v>
      </c>
      <c r="BQ16" s="32">
        <v>27</v>
      </c>
      <c r="BR16" s="33">
        <v>56</v>
      </c>
      <c r="BS16" s="31">
        <v>44</v>
      </c>
      <c r="BT16" s="32">
        <v>39</v>
      </c>
      <c r="BU16" s="33">
        <v>83</v>
      </c>
      <c r="BV16" s="31">
        <v>19</v>
      </c>
      <c r="BW16" s="32">
        <v>20</v>
      </c>
      <c r="BX16" s="33">
        <v>39</v>
      </c>
      <c r="BY16" s="31">
        <v>16</v>
      </c>
      <c r="BZ16" s="32">
        <v>22</v>
      </c>
      <c r="CA16" s="33">
        <v>38</v>
      </c>
      <c r="CB16" s="31">
        <v>18</v>
      </c>
      <c r="CC16" s="32">
        <v>27</v>
      </c>
      <c r="CD16" s="33">
        <v>45</v>
      </c>
      <c r="CE16" s="31">
        <v>25</v>
      </c>
      <c r="CF16" s="32">
        <v>31</v>
      </c>
      <c r="CG16" s="33">
        <v>56</v>
      </c>
      <c r="CH16" s="31">
        <v>12</v>
      </c>
      <c r="CI16" s="32">
        <v>13</v>
      </c>
      <c r="CJ16" s="33">
        <v>25</v>
      </c>
      <c r="CK16" s="31">
        <v>36</v>
      </c>
      <c r="CL16" s="32">
        <v>44</v>
      </c>
      <c r="CM16" s="33">
        <v>80</v>
      </c>
      <c r="CN16" s="31">
        <v>8</v>
      </c>
      <c r="CO16" s="32">
        <v>14</v>
      </c>
      <c r="CP16" s="33">
        <v>22</v>
      </c>
      <c r="CQ16" s="31">
        <v>9</v>
      </c>
      <c r="CR16" s="32">
        <v>10</v>
      </c>
      <c r="CS16" s="33">
        <v>19</v>
      </c>
      <c r="CT16" s="74">
        <v>24</v>
      </c>
      <c r="CU16" s="32">
        <v>21</v>
      </c>
      <c r="CV16" s="33">
        <v>45</v>
      </c>
      <c r="CW16" s="31">
        <v>3</v>
      </c>
      <c r="CX16" s="32">
        <v>2</v>
      </c>
      <c r="CY16" s="33">
        <v>5</v>
      </c>
      <c r="CZ16" s="31">
        <v>11</v>
      </c>
      <c r="DA16" s="32">
        <v>8</v>
      </c>
      <c r="DB16" s="33">
        <v>19</v>
      </c>
      <c r="DC16" s="31">
        <v>10</v>
      </c>
      <c r="DD16" s="32">
        <v>15</v>
      </c>
      <c r="DE16" s="33">
        <v>25</v>
      </c>
      <c r="DF16" s="31">
        <v>21</v>
      </c>
      <c r="DG16" s="32">
        <v>29</v>
      </c>
      <c r="DH16" s="33">
        <v>50</v>
      </c>
      <c r="DI16" s="69"/>
      <c r="DJ16" s="35"/>
      <c r="DK16" s="36"/>
      <c r="DL16" s="26">
        <f t="shared" si="0"/>
        <v>622</v>
      </c>
      <c r="DM16" s="26">
        <f t="shared" si="1"/>
        <v>636</v>
      </c>
      <c r="DN16" s="26">
        <f t="shared" si="2"/>
        <v>1258</v>
      </c>
    </row>
    <row r="17" spans="1:118" ht="22.5" customHeight="1" x14ac:dyDescent="0.15">
      <c r="A17" s="49" t="s">
        <v>235</v>
      </c>
      <c r="B17" s="31">
        <v>11</v>
      </c>
      <c r="C17" s="32">
        <v>8</v>
      </c>
      <c r="D17" s="33">
        <v>19</v>
      </c>
      <c r="E17" s="31">
        <v>5</v>
      </c>
      <c r="F17" s="32">
        <v>7</v>
      </c>
      <c r="G17" s="33">
        <v>12</v>
      </c>
      <c r="H17" s="31">
        <v>34</v>
      </c>
      <c r="I17" s="32">
        <v>28</v>
      </c>
      <c r="J17" s="33">
        <v>62</v>
      </c>
      <c r="K17" s="31">
        <v>23</v>
      </c>
      <c r="L17" s="32">
        <v>27</v>
      </c>
      <c r="M17" s="33">
        <v>50</v>
      </c>
      <c r="N17" s="31">
        <v>5</v>
      </c>
      <c r="O17" s="32">
        <v>8</v>
      </c>
      <c r="P17" s="33">
        <v>13</v>
      </c>
      <c r="Q17" s="31">
        <v>7</v>
      </c>
      <c r="R17" s="32">
        <v>7</v>
      </c>
      <c r="S17" s="33">
        <v>14</v>
      </c>
      <c r="T17" s="31">
        <v>3</v>
      </c>
      <c r="U17" s="32">
        <v>3</v>
      </c>
      <c r="V17" s="33">
        <v>6</v>
      </c>
      <c r="W17" s="31">
        <v>5</v>
      </c>
      <c r="X17" s="32">
        <v>5</v>
      </c>
      <c r="Y17" s="33">
        <v>10</v>
      </c>
      <c r="Z17" s="31">
        <v>0</v>
      </c>
      <c r="AA17" s="32">
        <v>0</v>
      </c>
      <c r="AB17" s="33">
        <v>0</v>
      </c>
      <c r="AC17" s="31">
        <v>21</v>
      </c>
      <c r="AD17" s="32">
        <v>26</v>
      </c>
      <c r="AE17" s="33">
        <v>47</v>
      </c>
      <c r="AF17" s="31">
        <v>17</v>
      </c>
      <c r="AG17" s="32">
        <v>11</v>
      </c>
      <c r="AH17" s="33">
        <v>28</v>
      </c>
      <c r="AI17" s="31">
        <v>9</v>
      </c>
      <c r="AJ17" s="32">
        <v>6</v>
      </c>
      <c r="AK17" s="33">
        <v>15</v>
      </c>
      <c r="AL17" s="31">
        <v>21</v>
      </c>
      <c r="AM17" s="32">
        <v>28</v>
      </c>
      <c r="AN17" s="33">
        <v>49</v>
      </c>
      <c r="AO17" s="31">
        <v>21</v>
      </c>
      <c r="AP17" s="32">
        <v>19</v>
      </c>
      <c r="AQ17" s="33">
        <v>40</v>
      </c>
      <c r="AR17" s="31">
        <v>25</v>
      </c>
      <c r="AS17" s="32">
        <v>28</v>
      </c>
      <c r="AT17" s="33">
        <v>53</v>
      </c>
      <c r="AU17" s="31">
        <v>6</v>
      </c>
      <c r="AV17" s="32">
        <v>8</v>
      </c>
      <c r="AW17" s="33">
        <v>14</v>
      </c>
      <c r="AX17" s="31">
        <v>26</v>
      </c>
      <c r="AY17" s="32">
        <v>33</v>
      </c>
      <c r="AZ17" s="33">
        <v>59</v>
      </c>
      <c r="BA17" s="31">
        <v>9</v>
      </c>
      <c r="BB17" s="32">
        <v>19</v>
      </c>
      <c r="BC17" s="33">
        <v>28</v>
      </c>
      <c r="BD17" s="31">
        <v>17</v>
      </c>
      <c r="BE17" s="32">
        <v>31</v>
      </c>
      <c r="BF17" s="33">
        <v>48</v>
      </c>
      <c r="BG17" s="31">
        <v>28</v>
      </c>
      <c r="BH17" s="32">
        <v>40</v>
      </c>
      <c r="BI17" s="33">
        <v>68</v>
      </c>
      <c r="BJ17" s="31">
        <v>19</v>
      </c>
      <c r="BK17" s="32">
        <v>22</v>
      </c>
      <c r="BL17" s="33">
        <v>41</v>
      </c>
      <c r="BM17" s="31">
        <v>29</v>
      </c>
      <c r="BN17" s="32">
        <v>32</v>
      </c>
      <c r="BO17" s="33">
        <v>61</v>
      </c>
      <c r="BP17" s="31">
        <v>36</v>
      </c>
      <c r="BQ17" s="32">
        <v>36</v>
      </c>
      <c r="BR17" s="33">
        <v>72</v>
      </c>
      <c r="BS17" s="31">
        <v>51</v>
      </c>
      <c r="BT17" s="32">
        <v>55</v>
      </c>
      <c r="BU17" s="33">
        <v>106</v>
      </c>
      <c r="BV17" s="31">
        <v>19</v>
      </c>
      <c r="BW17" s="32">
        <v>18</v>
      </c>
      <c r="BX17" s="33">
        <v>37</v>
      </c>
      <c r="BY17" s="31">
        <v>23</v>
      </c>
      <c r="BZ17" s="32">
        <v>13</v>
      </c>
      <c r="CA17" s="33">
        <v>36</v>
      </c>
      <c r="CB17" s="31">
        <v>28</v>
      </c>
      <c r="CC17" s="32">
        <v>39</v>
      </c>
      <c r="CD17" s="33">
        <v>67</v>
      </c>
      <c r="CE17" s="31">
        <v>32</v>
      </c>
      <c r="CF17" s="32">
        <v>40</v>
      </c>
      <c r="CG17" s="33">
        <v>72</v>
      </c>
      <c r="CH17" s="31">
        <v>16</v>
      </c>
      <c r="CI17" s="32">
        <v>18</v>
      </c>
      <c r="CJ17" s="33">
        <v>34</v>
      </c>
      <c r="CK17" s="31">
        <v>32</v>
      </c>
      <c r="CL17" s="32">
        <v>37</v>
      </c>
      <c r="CM17" s="33">
        <v>69</v>
      </c>
      <c r="CN17" s="31">
        <v>11</v>
      </c>
      <c r="CO17" s="32">
        <v>10</v>
      </c>
      <c r="CP17" s="33">
        <v>21</v>
      </c>
      <c r="CQ17" s="31">
        <v>12</v>
      </c>
      <c r="CR17" s="32">
        <v>8</v>
      </c>
      <c r="CS17" s="33">
        <v>20</v>
      </c>
      <c r="CT17" s="74">
        <v>29</v>
      </c>
      <c r="CU17" s="32">
        <v>33</v>
      </c>
      <c r="CV17" s="33">
        <v>62</v>
      </c>
      <c r="CW17" s="31">
        <v>6</v>
      </c>
      <c r="CX17" s="32">
        <v>1</v>
      </c>
      <c r="CY17" s="33">
        <v>7</v>
      </c>
      <c r="CZ17" s="31">
        <v>10</v>
      </c>
      <c r="DA17" s="32">
        <v>11</v>
      </c>
      <c r="DB17" s="33">
        <v>21</v>
      </c>
      <c r="DC17" s="31">
        <v>14</v>
      </c>
      <c r="DD17" s="32">
        <v>13</v>
      </c>
      <c r="DE17" s="33">
        <v>27</v>
      </c>
      <c r="DF17" s="31">
        <v>18</v>
      </c>
      <c r="DG17" s="32">
        <v>23</v>
      </c>
      <c r="DH17" s="33">
        <v>41</v>
      </c>
      <c r="DI17" s="69"/>
      <c r="DJ17" s="35"/>
      <c r="DK17" s="36"/>
      <c r="DL17" s="26">
        <f t="shared" si="0"/>
        <v>678</v>
      </c>
      <c r="DM17" s="26">
        <f t="shared" si="1"/>
        <v>751</v>
      </c>
      <c r="DN17" s="26">
        <f t="shared" si="2"/>
        <v>1429</v>
      </c>
    </row>
    <row r="18" spans="1:118" ht="22.5" customHeight="1" x14ac:dyDescent="0.15">
      <c r="A18" s="49" t="s">
        <v>236</v>
      </c>
      <c r="B18" s="31">
        <v>3</v>
      </c>
      <c r="C18" s="32">
        <v>6</v>
      </c>
      <c r="D18" s="33">
        <v>9</v>
      </c>
      <c r="E18" s="31">
        <v>8</v>
      </c>
      <c r="F18" s="32">
        <v>4</v>
      </c>
      <c r="G18" s="33">
        <v>12</v>
      </c>
      <c r="H18" s="31">
        <v>16</v>
      </c>
      <c r="I18" s="32">
        <v>15</v>
      </c>
      <c r="J18" s="33">
        <v>31</v>
      </c>
      <c r="K18" s="31">
        <v>19</v>
      </c>
      <c r="L18" s="32">
        <v>17</v>
      </c>
      <c r="M18" s="33">
        <v>36</v>
      </c>
      <c r="N18" s="31">
        <v>9</v>
      </c>
      <c r="O18" s="32">
        <v>7</v>
      </c>
      <c r="P18" s="33">
        <v>16</v>
      </c>
      <c r="Q18" s="31">
        <v>6</v>
      </c>
      <c r="R18" s="32">
        <v>8</v>
      </c>
      <c r="S18" s="33">
        <v>14</v>
      </c>
      <c r="T18" s="31">
        <v>6</v>
      </c>
      <c r="U18" s="32">
        <v>5</v>
      </c>
      <c r="V18" s="33">
        <v>11</v>
      </c>
      <c r="W18" s="31">
        <v>3</v>
      </c>
      <c r="X18" s="32">
        <v>2</v>
      </c>
      <c r="Y18" s="33">
        <v>5</v>
      </c>
      <c r="Z18" s="31">
        <v>0</v>
      </c>
      <c r="AA18" s="32">
        <v>0</v>
      </c>
      <c r="AB18" s="33">
        <v>0</v>
      </c>
      <c r="AC18" s="31">
        <v>8</v>
      </c>
      <c r="AD18" s="32">
        <v>21</v>
      </c>
      <c r="AE18" s="33">
        <v>29</v>
      </c>
      <c r="AF18" s="31">
        <v>8</v>
      </c>
      <c r="AG18" s="32">
        <v>10</v>
      </c>
      <c r="AH18" s="33">
        <v>18</v>
      </c>
      <c r="AI18" s="31">
        <v>7</v>
      </c>
      <c r="AJ18" s="32">
        <v>15</v>
      </c>
      <c r="AK18" s="33">
        <v>22</v>
      </c>
      <c r="AL18" s="31">
        <v>21</v>
      </c>
      <c r="AM18" s="32">
        <v>18</v>
      </c>
      <c r="AN18" s="33">
        <v>39</v>
      </c>
      <c r="AO18" s="31">
        <v>20</v>
      </c>
      <c r="AP18" s="32">
        <v>22</v>
      </c>
      <c r="AQ18" s="33">
        <v>42</v>
      </c>
      <c r="AR18" s="31">
        <v>16</v>
      </c>
      <c r="AS18" s="32">
        <v>21</v>
      </c>
      <c r="AT18" s="33">
        <v>37</v>
      </c>
      <c r="AU18" s="31">
        <v>9</v>
      </c>
      <c r="AV18" s="32">
        <v>14</v>
      </c>
      <c r="AW18" s="33">
        <v>23</v>
      </c>
      <c r="AX18" s="31">
        <v>30</v>
      </c>
      <c r="AY18" s="32">
        <v>44</v>
      </c>
      <c r="AZ18" s="33">
        <v>74</v>
      </c>
      <c r="BA18" s="31">
        <v>10</v>
      </c>
      <c r="BB18" s="32">
        <v>16</v>
      </c>
      <c r="BC18" s="33">
        <v>26</v>
      </c>
      <c r="BD18" s="31">
        <v>12</v>
      </c>
      <c r="BE18" s="32">
        <v>12</v>
      </c>
      <c r="BF18" s="33">
        <v>24</v>
      </c>
      <c r="BG18" s="31">
        <v>30</v>
      </c>
      <c r="BH18" s="32">
        <v>40</v>
      </c>
      <c r="BI18" s="33">
        <v>70</v>
      </c>
      <c r="BJ18" s="31">
        <v>12</v>
      </c>
      <c r="BK18" s="32">
        <v>21</v>
      </c>
      <c r="BL18" s="33">
        <v>33</v>
      </c>
      <c r="BM18" s="31">
        <v>31</v>
      </c>
      <c r="BN18" s="32">
        <v>33</v>
      </c>
      <c r="BO18" s="33">
        <v>64</v>
      </c>
      <c r="BP18" s="31">
        <v>28</v>
      </c>
      <c r="BQ18" s="32">
        <v>26</v>
      </c>
      <c r="BR18" s="33">
        <v>54</v>
      </c>
      <c r="BS18" s="31">
        <v>28</v>
      </c>
      <c r="BT18" s="32">
        <v>44</v>
      </c>
      <c r="BU18" s="33">
        <v>72</v>
      </c>
      <c r="BV18" s="31">
        <v>13</v>
      </c>
      <c r="BW18" s="32">
        <v>17</v>
      </c>
      <c r="BX18" s="33">
        <v>30</v>
      </c>
      <c r="BY18" s="31">
        <v>10</v>
      </c>
      <c r="BZ18" s="32">
        <v>12</v>
      </c>
      <c r="CA18" s="33">
        <v>22</v>
      </c>
      <c r="CB18" s="31">
        <v>27</v>
      </c>
      <c r="CC18" s="32">
        <v>31</v>
      </c>
      <c r="CD18" s="33">
        <v>58</v>
      </c>
      <c r="CE18" s="31">
        <v>19</v>
      </c>
      <c r="CF18" s="32">
        <v>28</v>
      </c>
      <c r="CG18" s="33">
        <v>47</v>
      </c>
      <c r="CH18" s="31">
        <v>7</v>
      </c>
      <c r="CI18" s="32">
        <v>15</v>
      </c>
      <c r="CJ18" s="33">
        <v>22</v>
      </c>
      <c r="CK18" s="31">
        <v>16</v>
      </c>
      <c r="CL18" s="32">
        <v>34</v>
      </c>
      <c r="CM18" s="33">
        <v>50</v>
      </c>
      <c r="CN18" s="31">
        <v>6</v>
      </c>
      <c r="CO18" s="32">
        <v>12</v>
      </c>
      <c r="CP18" s="33">
        <v>18</v>
      </c>
      <c r="CQ18" s="31">
        <v>5</v>
      </c>
      <c r="CR18" s="32">
        <v>10</v>
      </c>
      <c r="CS18" s="33">
        <v>15</v>
      </c>
      <c r="CT18" s="74">
        <v>18</v>
      </c>
      <c r="CU18" s="32">
        <v>17</v>
      </c>
      <c r="CV18" s="33">
        <v>35</v>
      </c>
      <c r="CW18" s="31">
        <v>1</v>
      </c>
      <c r="CX18" s="32">
        <v>1</v>
      </c>
      <c r="CY18" s="33">
        <v>2</v>
      </c>
      <c r="CZ18" s="31">
        <v>3</v>
      </c>
      <c r="DA18" s="32">
        <v>5</v>
      </c>
      <c r="DB18" s="33">
        <v>8</v>
      </c>
      <c r="DC18" s="31">
        <v>8</v>
      </c>
      <c r="DD18" s="32">
        <v>9</v>
      </c>
      <c r="DE18" s="33">
        <v>17</v>
      </c>
      <c r="DF18" s="31">
        <v>12</v>
      </c>
      <c r="DG18" s="32">
        <v>12</v>
      </c>
      <c r="DH18" s="33">
        <v>24</v>
      </c>
      <c r="DI18" s="69"/>
      <c r="DJ18" s="35"/>
      <c r="DK18" s="36"/>
      <c r="DL18" s="26">
        <f t="shared" si="0"/>
        <v>485</v>
      </c>
      <c r="DM18" s="26">
        <f t="shared" si="1"/>
        <v>624</v>
      </c>
      <c r="DN18" s="26">
        <f t="shared" si="2"/>
        <v>1109</v>
      </c>
    </row>
    <row r="19" spans="1:118" ht="22.5" customHeight="1" x14ac:dyDescent="0.15">
      <c r="A19" s="49" t="s">
        <v>237</v>
      </c>
      <c r="B19" s="31">
        <v>1</v>
      </c>
      <c r="C19" s="32">
        <v>1</v>
      </c>
      <c r="D19" s="33">
        <v>2</v>
      </c>
      <c r="E19" s="31">
        <v>1</v>
      </c>
      <c r="F19" s="32">
        <v>2</v>
      </c>
      <c r="G19" s="33">
        <v>3</v>
      </c>
      <c r="H19" s="31">
        <v>14</v>
      </c>
      <c r="I19" s="32">
        <v>18</v>
      </c>
      <c r="J19" s="33">
        <v>32</v>
      </c>
      <c r="K19" s="31">
        <v>10</v>
      </c>
      <c r="L19" s="32">
        <v>17</v>
      </c>
      <c r="M19" s="33">
        <v>27</v>
      </c>
      <c r="N19" s="31">
        <v>6</v>
      </c>
      <c r="O19" s="32">
        <v>10</v>
      </c>
      <c r="P19" s="33">
        <v>16</v>
      </c>
      <c r="Q19" s="31">
        <v>5</v>
      </c>
      <c r="R19" s="32">
        <v>9</v>
      </c>
      <c r="S19" s="33">
        <v>14</v>
      </c>
      <c r="T19" s="31">
        <v>2</v>
      </c>
      <c r="U19" s="32">
        <v>10</v>
      </c>
      <c r="V19" s="33">
        <v>12</v>
      </c>
      <c r="W19" s="31">
        <v>0</v>
      </c>
      <c r="X19" s="32">
        <v>0</v>
      </c>
      <c r="Y19" s="33">
        <v>0</v>
      </c>
      <c r="Z19" s="31">
        <v>0</v>
      </c>
      <c r="AA19" s="32">
        <v>0</v>
      </c>
      <c r="AB19" s="33">
        <v>0</v>
      </c>
      <c r="AC19" s="31">
        <v>9</v>
      </c>
      <c r="AD19" s="32">
        <v>18</v>
      </c>
      <c r="AE19" s="33">
        <v>27</v>
      </c>
      <c r="AF19" s="31">
        <v>2</v>
      </c>
      <c r="AG19" s="32">
        <v>9</v>
      </c>
      <c r="AH19" s="33">
        <v>11</v>
      </c>
      <c r="AI19" s="31">
        <v>8</v>
      </c>
      <c r="AJ19" s="32">
        <v>15</v>
      </c>
      <c r="AK19" s="33">
        <v>23</v>
      </c>
      <c r="AL19" s="31">
        <v>8</v>
      </c>
      <c r="AM19" s="32">
        <v>14</v>
      </c>
      <c r="AN19" s="33">
        <v>22</v>
      </c>
      <c r="AO19" s="31">
        <v>10</v>
      </c>
      <c r="AP19" s="32">
        <v>26</v>
      </c>
      <c r="AQ19" s="33">
        <v>36</v>
      </c>
      <c r="AR19" s="31">
        <v>11</v>
      </c>
      <c r="AS19" s="32">
        <v>24</v>
      </c>
      <c r="AT19" s="33">
        <v>35</v>
      </c>
      <c r="AU19" s="31">
        <v>9</v>
      </c>
      <c r="AV19" s="32">
        <v>13</v>
      </c>
      <c r="AW19" s="33">
        <v>22</v>
      </c>
      <c r="AX19" s="31">
        <v>18</v>
      </c>
      <c r="AY19" s="32">
        <v>18</v>
      </c>
      <c r="AZ19" s="33">
        <v>36</v>
      </c>
      <c r="BA19" s="31">
        <v>6</v>
      </c>
      <c r="BB19" s="32">
        <v>7</v>
      </c>
      <c r="BC19" s="33">
        <v>13</v>
      </c>
      <c r="BD19" s="31">
        <v>7</v>
      </c>
      <c r="BE19" s="32">
        <v>14</v>
      </c>
      <c r="BF19" s="33">
        <v>21</v>
      </c>
      <c r="BG19" s="31">
        <v>17</v>
      </c>
      <c r="BH19" s="32">
        <v>24</v>
      </c>
      <c r="BI19" s="33">
        <v>41</v>
      </c>
      <c r="BJ19" s="31">
        <v>21</v>
      </c>
      <c r="BK19" s="32">
        <v>31</v>
      </c>
      <c r="BL19" s="33">
        <v>52</v>
      </c>
      <c r="BM19" s="31">
        <v>17</v>
      </c>
      <c r="BN19" s="32">
        <v>20</v>
      </c>
      <c r="BO19" s="33">
        <v>37</v>
      </c>
      <c r="BP19" s="31">
        <v>18</v>
      </c>
      <c r="BQ19" s="32">
        <v>27</v>
      </c>
      <c r="BR19" s="33">
        <v>45</v>
      </c>
      <c r="BS19" s="31">
        <v>23</v>
      </c>
      <c r="BT19" s="32">
        <v>36</v>
      </c>
      <c r="BU19" s="33">
        <v>59</v>
      </c>
      <c r="BV19" s="31">
        <v>5</v>
      </c>
      <c r="BW19" s="32">
        <v>16</v>
      </c>
      <c r="BX19" s="33">
        <v>21</v>
      </c>
      <c r="BY19" s="31">
        <v>3</v>
      </c>
      <c r="BZ19" s="32">
        <v>5</v>
      </c>
      <c r="CA19" s="33">
        <v>8</v>
      </c>
      <c r="CB19" s="31">
        <v>15</v>
      </c>
      <c r="CC19" s="32">
        <v>35</v>
      </c>
      <c r="CD19" s="33">
        <v>50</v>
      </c>
      <c r="CE19" s="31">
        <v>34</v>
      </c>
      <c r="CF19" s="32">
        <v>38</v>
      </c>
      <c r="CG19" s="33">
        <v>72</v>
      </c>
      <c r="CH19" s="31">
        <v>12</v>
      </c>
      <c r="CI19" s="32">
        <v>7</v>
      </c>
      <c r="CJ19" s="33">
        <v>19</v>
      </c>
      <c r="CK19" s="31">
        <v>19</v>
      </c>
      <c r="CL19" s="32">
        <v>20</v>
      </c>
      <c r="CM19" s="33">
        <v>39</v>
      </c>
      <c r="CN19" s="31">
        <v>4</v>
      </c>
      <c r="CO19" s="32">
        <v>8</v>
      </c>
      <c r="CP19" s="33">
        <v>12</v>
      </c>
      <c r="CQ19" s="31">
        <v>5</v>
      </c>
      <c r="CR19" s="32">
        <v>10</v>
      </c>
      <c r="CS19" s="33">
        <v>15</v>
      </c>
      <c r="CT19" s="74">
        <v>6</v>
      </c>
      <c r="CU19" s="32">
        <v>21</v>
      </c>
      <c r="CV19" s="33">
        <v>27</v>
      </c>
      <c r="CW19" s="31">
        <v>0</v>
      </c>
      <c r="CX19" s="32">
        <v>5</v>
      </c>
      <c r="CY19" s="33">
        <v>5</v>
      </c>
      <c r="CZ19" s="31">
        <v>2</v>
      </c>
      <c r="DA19" s="32">
        <v>1</v>
      </c>
      <c r="DB19" s="33">
        <v>3</v>
      </c>
      <c r="DC19" s="31">
        <v>7</v>
      </c>
      <c r="DD19" s="32">
        <v>5</v>
      </c>
      <c r="DE19" s="33">
        <v>12</v>
      </c>
      <c r="DF19" s="31">
        <v>11</v>
      </c>
      <c r="DG19" s="32">
        <v>9</v>
      </c>
      <c r="DH19" s="33">
        <v>20</v>
      </c>
      <c r="DI19" s="69"/>
      <c r="DJ19" s="35"/>
      <c r="DK19" s="36"/>
      <c r="DL19" s="26">
        <f t="shared" si="0"/>
        <v>346</v>
      </c>
      <c r="DM19" s="26">
        <f t="shared" si="1"/>
        <v>543</v>
      </c>
      <c r="DN19" s="26">
        <f t="shared" si="2"/>
        <v>889</v>
      </c>
    </row>
    <row r="20" spans="1:118" ht="22.5" customHeight="1" x14ac:dyDescent="0.15">
      <c r="A20" s="49" t="s">
        <v>238</v>
      </c>
      <c r="B20" s="31">
        <v>3</v>
      </c>
      <c r="C20" s="32">
        <v>4</v>
      </c>
      <c r="D20" s="33">
        <v>7</v>
      </c>
      <c r="E20" s="31">
        <v>1</v>
      </c>
      <c r="F20" s="32">
        <v>1</v>
      </c>
      <c r="G20" s="33">
        <v>2</v>
      </c>
      <c r="H20" s="31">
        <v>5</v>
      </c>
      <c r="I20" s="32">
        <v>19</v>
      </c>
      <c r="J20" s="33">
        <v>24</v>
      </c>
      <c r="K20" s="31">
        <v>3</v>
      </c>
      <c r="L20" s="32">
        <v>8</v>
      </c>
      <c r="M20" s="33">
        <v>11</v>
      </c>
      <c r="N20" s="31">
        <v>2</v>
      </c>
      <c r="O20" s="32">
        <v>7</v>
      </c>
      <c r="P20" s="33">
        <v>9</v>
      </c>
      <c r="Q20" s="31">
        <v>5</v>
      </c>
      <c r="R20" s="32">
        <v>7</v>
      </c>
      <c r="S20" s="33">
        <v>12</v>
      </c>
      <c r="T20" s="31">
        <v>2</v>
      </c>
      <c r="U20" s="32">
        <v>7</v>
      </c>
      <c r="V20" s="33">
        <v>9</v>
      </c>
      <c r="W20" s="31">
        <v>0</v>
      </c>
      <c r="X20" s="32">
        <v>0</v>
      </c>
      <c r="Y20" s="33">
        <v>0</v>
      </c>
      <c r="Z20" s="31">
        <v>0</v>
      </c>
      <c r="AA20" s="32">
        <v>0</v>
      </c>
      <c r="AB20" s="33">
        <v>0</v>
      </c>
      <c r="AC20" s="31">
        <v>8</v>
      </c>
      <c r="AD20" s="32">
        <v>7</v>
      </c>
      <c r="AE20" s="33">
        <v>15</v>
      </c>
      <c r="AF20" s="31">
        <v>5</v>
      </c>
      <c r="AG20" s="32">
        <v>8</v>
      </c>
      <c r="AH20" s="33">
        <v>13</v>
      </c>
      <c r="AI20" s="31">
        <v>2</v>
      </c>
      <c r="AJ20" s="32">
        <v>6</v>
      </c>
      <c r="AK20" s="33">
        <v>8</v>
      </c>
      <c r="AL20" s="31">
        <v>6</v>
      </c>
      <c r="AM20" s="32">
        <v>17</v>
      </c>
      <c r="AN20" s="33">
        <v>23</v>
      </c>
      <c r="AO20" s="31">
        <v>7</v>
      </c>
      <c r="AP20" s="32">
        <v>10</v>
      </c>
      <c r="AQ20" s="33">
        <v>17</v>
      </c>
      <c r="AR20" s="31">
        <v>8</v>
      </c>
      <c r="AS20" s="32">
        <v>26</v>
      </c>
      <c r="AT20" s="33">
        <v>34</v>
      </c>
      <c r="AU20" s="31">
        <v>6</v>
      </c>
      <c r="AV20" s="32">
        <v>8</v>
      </c>
      <c r="AW20" s="33">
        <v>14</v>
      </c>
      <c r="AX20" s="31">
        <v>8</v>
      </c>
      <c r="AY20" s="32">
        <v>19</v>
      </c>
      <c r="AZ20" s="33">
        <v>27</v>
      </c>
      <c r="BA20" s="31">
        <v>3</v>
      </c>
      <c r="BB20" s="32">
        <v>8</v>
      </c>
      <c r="BC20" s="33">
        <v>11</v>
      </c>
      <c r="BD20" s="31">
        <v>1</v>
      </c>
      <c r="BE20" s="32">
        <v>6</v>
      </c>
      <c r="BF20" s="33">
        <v>7</v>
      </c>
      <c r="BG20" s="31">
        <v>19</v>
      </c>
      <c r="BH20" s="32">
        <v>32</v>
      </c>
      <c r="BI20" s="33">
        <v>51</v>
      </c>
      <c r="BJ20" s="31">
        <v>14</v>
      </c>
      <c r="BK20" s="32">
        <v>21</v>
      </c>
      <c r="BL20" s="33">
        <v>35</v>
      </c>
      <c r="BM20" s="31">
        <v>10</v>
      </c>
      <c r="BN20" s="32">
        <v>17</v>
      </c>
      <c r="BO20" s="33">
        <v>27</v>
      </c>
      <c r="BP20" s="31">
        <v>16</v>
      </c>
      <c r="BQ20" s="32">
        <v>21</v>
      </c>
      <c r="BR20" s="33">
        <v>37</v>
      </c>
      <c r="BS20" s="31">
        <v>13</v>
      </c>
      <c r="BT20" s="32">
        <v>25</v>
      </c>
      <c r="BU20" s="33">
        <v>38</v>
      </c>
      <c r="BV20" s="31">
        <v>7</v>
      </c>
      <c r="BW20" s="32">
        <v>14</v>
      </c>
      <c r="BX20" s="33">
        <v>21</v>
      </c>
      <c r="BY20" s="31">
        <v>3</v>
      </c>
      <c r="BZ20" s="32">
        <v>4</v>
      </c>
      <c r="CA20" s="33">
        <v>7</v>
      </c>
      <c r="CB20" s="31">
        <v>19</v>
      </c>
      <c r="CC20" s="32">
        <v>27</v>
      </c>
      <c r="CD20" s="33">
        <v>46</v>
      </c>
      <c r="CE20" s="31">
        <v>18</v>
      </c>
      <c r="CF20" s="32">
        <v>48</v>
      </c>
      <c r="CG20" s="33">
        <v>66</v>
      </c>
      <c r="CH20" s="31">
        <v>1</v>
      </c>
      <c r="CI20" s="32">
        <v>6</v>
      </c>
      <c r="CJ20" s="33">
        <v>7</v>
      </c>
      <c r="CK20" s="31">
        <v>7</v>
      </c>
      <c r="CL20" s="32">
        <v>17</v>
      </c>
      <c r="CM20" s="33">
        <v>24</v>
      </c>
      <c r="CN20" s="31">
        <v>6</v>
      </c>
      <c r="CO20" s="32">
        <v>4</v>
      </c>
      <c r="CP20" s="33">
        <v>10</v>
      </c>
      <c r="CQ20" s="31">
        <v>1</v>
      </c>
      <c r="CR20" s="32">
        <v>5</v>
      </c>
      <c r="CS20" s="33">
        <v>6</v>
      </c>
      <c r="CT20" s="74">
        <v>5</v>
      </c>
      <c r="CU20" s="32">
        <v>9</v>
      </c>
      <c r="CV20" s="33">
        <v>14</v>
      </c>
      <c r="CW20" s="31">
        <v>2</v>
      </c>
      <c r="CX20" s="32">
        <v>6</v>
      </c>
      <c r="CY20" s="33">
        <v>8</v>
      </c>
      <c r="CZ20" s="31">
        <v>2</v>
      </c>
      <c r="DA20" s="32">
        <v>4</v>
      </c>
      <c r="DB20" s="33">
        <v>6</v>
      </c>
      <c r="DC20" s="31">
        <v>2</v>
      </c>
      <c r="DD20" s="32">
        <v>4</v>
      </c>
      <c r="DE20" s="33">
        <v>6</v>
      </c>
      <c r="DF20" s="31">
        <v>5</v>
      </c>
      <c r="DG20" s="32">
        <v>3</v>
      </c>
      <c r="DH20" s="33">
        <v>8</v>
      </c>
      <c r="DI20" s="69"/>
      <c r="DJ20" s="35"/>
      <c r="DK20" s="36"/>
      <c r="DL20" s="26">
        <f t="shared" si="0"/>
        <v>225</v>
      </c>
      <c r="DM20" s="26">
        <f t="shared" si="1"/>
        <v>435</v>
      </c>
      <c r="DN20" s="26">
        <f t="shared" si="2"/>
        <v>660</v>
      </c>
    </row>
    <row r="21" spans="1:118" ht="22.5" customHeight="1" x14ac:dyDescent="0.15">
      <c r="A21" s="49" t="s">
        <v>239</v>
      </c>
      <c r="B21" s="31">
        <v>1</v>
      </c>
      <c r="C21" s="32">
        <v>1</v>
      </c>
      <c r="D21" s="33">
        <v>2</v>
      </c>
      <c r="E21" s="31">
        <v>1</v>
      </c>
      <c r="F21" s="32">
        <v>1</v>
      </c>
      <c r="G21" s="33">
        <v>2</v>
      </c>
      <c r="H21" s="31">
        <v>4</v>
      </c>
      <c r="I21" s="32">
        <v>11</v>
      </c>
      <c r="J21" s="33">
        <v>15</v>
      </c>
      <c r="K21" s="31">
        <v>6</v>
      </c>
      <c r="L21" s="32">
        <v>7</v>
      </c>
      <c r="M21" s="33">
        <v>13</v>
      </c>
      <c r="N21" s="31">
        <v>2</v>
      </c>
      <c r="O21" s="32">
        <v>1</v>
      </c>
      <c r="P21" s="33">
        <v>3</v>
      </c>
      <c r="Q21" s="31">
        <v>2</v>
      </c>
      <c r="R21" s="32">
        <v>4</v>
      </c>
      <c r="S21" s="33">
        <v>6</v>
      </c>
      <c r="T21" s="31">
        <v>2</v>
      </c>
      <c r="U21" s="32">
        <v>5</v>
      </c>
      <c r="V21" s="33">
        <v>7</v>
      </c>
      <c r="W21" s="31">
        <v>1</v>
      </c>
      <c r="X21" s="32">
        <v>2</v>
      </c>
      <c r="Y21" s="33">
        <v>3</v>
      </c>
      <c r="Z21" s="31">
        <v>0</v>
      </c>
      <c r="AA21" s="32">
        <v>0</v>
      </c>
      <c r="AB21" s="33">
        <v>0</v>
      </c>
      <c r="AC21" s="31">
        <v>2</v>
      </c>
      <c r="AD21" s="32">
        <v>10</v>
      </c>
      <c r="AE21" s="33">
        <v>12</v>
      </c>
      <c r="AF21" s="31">
        <v>3</v>
      </c>
      <c r="AG21" s="32">
        <v>6</v>
      </c>
      <c r="AH21" s="33">
        <v>9</v>
      </c>
      <c r="AI21" s="31">
        <v>2</v>
      </c>
      <c r="AJ21" s="32">
        <v>3</v>
      </c>
      <c r="AK21" s="33">
        <v>5</v>
      </c>
      <c r="AL21" s="31">
        <v>1</v>
      </c>
      <c r="AM21" s="32">
        <v>4</v>
      </c>
      <c r="AN21" s="33">
        <v>5</v>
      </c>
      <c r="AO21" s="31">
        <v>1</v>
      </c>
      <c r="AP21" s="32">
        <v>10</v>
      </c>
      <c r="AQ21" s="33">
        <v>11</v>
      </c>
      <c r="AR21" s="31">
        <v>4</v>
      </c>
      <c r="AS21" s="32">
        <v>10</v>
      </c>
      <c r="AT21" s="33">
        <v>14</v>
      </c>
      <c r="AU21" s="31">
        <v>1</v>
      </c>
      <c r="AV21" s="32">
        <v>4</v>
      </c>
      <c r="AW21" s="33">
        <v>5</v>
      </c>
      <c r="AX21" s="31">
        <v>4</v>
      </c>
      <c r="AY21" s="32">
        <v>9</v>
      </c>
      <c r="AZ21" s="33">
        <v>13</v>
      </c>
      <c r="BA21" s="31">
        <v>0</v>
      </c>
      <c r="BB21" s="32">
        <v>2</v>
      </c>
      <c r="BC21" s="33">
        <v>2</v>
      </c>
      <c r="BD21" s="31">
        <v>0</v>
      </c>
      <c r="BE21" s="32">
        <v>3</v>
      </c>
      <c r="BF21" s="33">
        <v>3</v>
      </c>
      <c r="BG21" s="31">
        <v>5</v>
      </c>
      <c r="BH21" s="32">
        <v>4</v>
      </c>
      <c r="BI21" s="33">
        <v>9</v>
      </c>
      <c r="BJ21" s="31">
        <v>8</v>
      </c>
      <c r="BK21" s="32">
        <v>9</v>
      </c>
      <c r="BL21" s="33">
        <v>17</v>
      </c>
      <c r="BM21" s="31">
        <v>4</v>
      </c>
      <c r="BN21" s="32">
        <v>16</v>
      </c>
      <c r="BO21" s="33">
        <v>20</v>
      </c>
      <c r="BP21" s="31">
        <v>8</v>
      </c>
      <c r="BQ21" s="32">
        <v>12</v>
      </c>
      <c r="BR21" s="33">
        <v>20</v>
      </c>
      <c r="BS21" s="31">
        <v>5</v>
      </c>
      <c r="BT21" s="32">
        <v>13</v>
      </c>
      <c r="BU21" s="33">
        <v>18</v>
      </c>
      <c r="BV21" s="31">
        <v>4</v>
      </c>
      <c r="BW21" s="32">
        <v>6</v>
      </c>
      <c r="BX21" s="33">
        <v>10</v>
      </c>
      <c r="BY21" s="31">
        <v>1</v>
      </c>
      <c r="BZ21" s="32">
        <v>1</v>
      </c>
      <c r="CA21" s="33">
        <v>2</v>
      </c>
      <c r="CB21" s="31">
        <v>5</v>
      </c>
      <c r="CC21" s="32">
        <v>6</v>
      </c>
      <c r="CD21" s="33">
        <v>11</v>
      </c>
      <c r="CE21" s="31">
        <v>8</v>
      </c>
      <c r="CF21" s="32">
        <v>32</v>
      </c>
      <c r="CG21" s="33">
        <v>40</v>
      </c>
      <c r="CH21" s="31">
        <v>1</v>
      </c>
      <c r="CI21" s="32">
        <v>2</v>
      </c>
      <c r="CJ21" s="33">
        <v>3</v>
      </c>
      <c r="CK21" s="31">
        <v>0</v>
      </c>
      <c r="CL21" s="32">
        <v>7</v>
      </c>
      <c r="CM21" s="33">
        <v>7</v>
      </c>
      <c r="CN21" s="31">
        <v>1</v>
      </c>
      <c r="CO21" s="32">
        <v>5</v>
      </c>
      <c r="CP21" s="33">
        <v>6</v>
      </c>
      <c r="CQ21" s="31">
        <v>2</v>
      </c>
      <c r="CR21" s="32">
        <v>1</v>
      </c>
      <c r="CS21" s="33">
        <v>3</v>
      </c>
      <c r="CT21" s="74">
        <v>1</v>
      </c>
      <c r="CU21" s="32">
        <v>3</v>
      </c>
      <c r="CV21" s="33">
        <v>4</v>
      </c>
      <c r="CW21" s="31">
        <v>1</v>
      </c>
      <c r="CX21" s="32">
        <v>0</v>
      </c>
      <c r="CY21" s="33">
        <v>1</v>
      </c>
      <c r="CZ21" s="31">
        <v>0</v>
      </c>
      <c r="DA21" s="32">
        <v>0</v>
      </c>
      <c r="DB21" s="33">
        <v>0</v>
      </c>
      <c r="DC21" s="31">
        <v>0</v>
      </c>
      <c r="DD21" s="32">
        <v>1</v>
      </c>
      <c r="DE21" s="33">
        <v>1</v>
      </c>
      <c r="DF21" s="31">
        <v>2</v>
      </c>
      <c r="DG21" s="32">
        <v>0</v>
      </c>
      <c r="DH21" s="33">
        <v>2</v>
      </c>
      <c r="DI21" s="69"/>
      <c r="DJ21" s="35"/>
      <c r="DK21" s="36"/>
      <c r="DL21" s="26">
        <f t="shared" si="0"/>
        <v>93</v>
      </c>
      <c r="DM21" s="26">
        <f t="shared" si="1"/>
        <v>211</v>
      </c>
      <c r="DN21" s="26">
        <f t="shared" si="2"/>
        <v>304</v>
      </c>
    </row>
    <row r="22" spans="1:118" ht="22.5" customHeight="1" x14ac:dyDescent="0.15">
      <c r="A22" s="49" t="s">
        <v>240</v>
      </c>
      <c r="B22" s="31">
        <v>0</v>
      </c>
      <c r="C22" s="32">
        <v>1</v>
      </c>
      <c r="D22" s="33">
        <v>1</v>
      </c>
      <c r="E22" s="31">
        <v>0</v>
      </c>
      <c r="F22" s="32">
        <v>0</v>
      </c>
      <c r="G22" s="33">
        <v>0</v>
      </c>
      <c r="H22" s="31">
        <v>0</v>
      </c>
      <c r="I22" s="32">
        <v>11</v>
      </c>
      <c r="J22" s="33">
        <v>11</v>
      </c>
      <c r="K22" s="31">
        <v>0</v>
      </c>
      <c r="L22" s="32">
        <v>3</v>
      </c>
      <c r="M22" s="33">
        <v>3</v>
      </c>
      <c r="N22" s="31">
        <v>0</v>
      </c>
      <c r="O22" s="32">
        <v>1</v>
      </c>
      <c r="P22" s="33">
        <v>1</v>
      </c>
      <c r="Q22" s="31">
        <v>0</v>
      </c>
      <c r="R22" s="32">
        <v>2</v>
      </c>
      <c r="S22" s="33">
        <v>2</v>
      </c>
      <c r="T22" s="31">
        <v>1</v>
      </c>
      <c r="U22" s="32">
        <v>2</v>
      </c>
      <c r="V22" s="33">
        <v>3</v>
      </c>
      <c r="W22" s="31">
        <v>0</v>
      </c>
      <c r="X22" s="32">
        <v>0</v>
      </c>
      <c r="Y22" s="33">
        <v>0</v>
      </c>
      <c r="Z22" s="31">
        <v>0</v>
      </c>
      <c r="AA22" s="32">
        <v>0</v>
      </c>
      <c r="AB22" s="33">
        <v>0</v>
      </c>
      <c r="AC22" s="31">
        <v>0</v>
      </c>
      <c r="AD22" s="32">
        <v>0</v>
      </c>
      <c r="AE22" s="33">
        <v>0</v>
      </c>
      <c r="AF22" s="31">
        <v>0</v>
      </c>
      <c r="AG22" s="32">
        <v>4</v>
      </c>
      <c r="AH22" s="33">
        <v>4</v>
      </c>
      <c r="AI22" s="31">
        <v>0</v>
      </c>
      <c r="AJ22" s="32">
        <v>0</v>
      </c>
      <c r="AK22" s="33">
        <v>0</v>
      </c>
      <c r="AL22" s="31">
        <v>1</v>
      </c>
      <c r="AM22" s="32">
        <v>6</v>
      </c>
      <c r="AN22" s="33">
        <v>7</v>
      </c>
      <c r="AO22" s="31">
        <v>0</v>
      </c>
      <c r="AP22" s="32">
        <v>2</v>
      </c>
      <c r="AQ22" s="33">
        <v>2</v>
      </c>
      <c r="AR22" s="31">
        <v>0</v>
      </c>
      <c r="AS22" s="32">
        <v>3</v>
      </c>
      <c r="AT22" s="33">
        <v>3</v>
      </c>
      <c r="AU22" s="31">
        <v>1</v>
      </c>
      <c r="AV22" s="32">
        <v>0</v>
      </c>
      <c r="AW22" s="33">
        <v>1</v>
      </c>
      <c r="AX22" s="31">
        <v>1</v>
      </c>
      <c r="AY22" s="32">
        <v>1</v>
      </c>
      <c r="AZ22" s="33">
        <v>2</v>
      </c>
      <c r="BA22" s="31">
        <v>0</v>
      </c>
      <c r="BB22" s="32">
        <v>1</v>
      </c>
      <c r="BC22" s="33">
        <v>1</v>
      </c>
      <c r="BD22" s="31">
        <v>0</v>
      </c>
      <c r="BE22" s="32">
        <v>0</v>
      </c>
      <c r="BF22" s="33">
        <v>0</v>
      </c>
      <c r="BG22" s="31">
        <v>1</v>
      </c>
      <c r="BH22" s="32">
        <v>2</v>
      </c>
      <c r="BI22" s="33">
        <v>3</v>
      </c>
      <c r="BJ22" s="31">
        <v>0</v>
      </c>
      <c r="BK22" s="32">
        <v>1</v>
      </c>
      <c r="BL22" s="33">
        <v>1</v>
      </c>
      <c r="BM22" s="31">
        <v>0</v>
      </c>
      <c r="BN22" s="32">
        <v>2</v>
      </c>
      <c r="BO22" s="33">
        <v>2</v>
      </c>
      <c r="BP22" s="31">
        <v>0</v>
      </c>
      <c r="BQ22" s="32">
        <v>3</v>
      </c>
      <c r="BR22" s="33">
        <v>3</v>
      </c>
      <c r="BS22" s="31">
        <v>3</v>
      </c>
      <c r="BT22" s="32">
        <v>2</v>
      </c>
      <c r="BU22" s="33">
        <v>5</v>
      </c>
      <c r="BV22" s="31">
        <v>0</v>
      </c>
      <c r="BW22" s="32">
        <v>4</v>
      </c>
      <c r="BX22" s="33">
        <v>4</v>
      </c>
      <c r="BY22" s="31">
        <v>0</v>
      </c>
      <c r="BZ22" s="32">
        <v>1</v>
      </c>
      <c r="CA22" s="33">
        <v>1</v>
      </c>
      <c r="CB22" s="31">
        <v>2</v>
      </c>
      <c r="CC22" s="32">
        <v>1</v>
      </c>
      <c r="CD22" s="33">
        <v>3</v>
      </c>
      <c r="CE22" s="31">
        <v>2</v>
      </c>
      <c r="CF22" s="32">
        <v>12</v>
      </c>
      <c r="CG22" s="33">
        <v>14</v>
      </c>
      <c r="CH22" s="31">
        <v>1</v>
      </c>
      <c r="CI22" s="32">
        <v>0</v>
      </c>
      <c r="CJ22" s="33">
        <v>1</v>
      </c>
      <c r="CK22" s="31">
        <v>0</v>
      </c>
      <c r="CL22" s="32">
        <v>2</v>
      </c>
      <c r="CM22" s="33">
        <v>2</v>
      </c>
      <c r="CN22" s="31">
        <v>0</v>
      </c>
      <c r="CO22" s="32">
        <v>0</v>
      </c>
      <c r="CP22" s="33">
        <v>0</v>
      </c>
      <c r="CQ22" s="31">
        <v>0</v>
      </c>
      <c r="CR22" s="32">
        <v>1</v>
      </c>
      <c r="CS22" s="33">
        <v>1</v>
      </c>
      <c r="CT22" s="74">
        <v>0</v>
      </c>
      <c r="CU22" s="32">
        <v>1</v>
      </c>
      <c r="CV22" s="33">
        <v>1</v>
      </c>
      <c r="CW22" s="31">
        <v>1</v>
      </c>
      <c r="CX22" s="32">
        <v>1</v>
      </c>
      <c r="CY22" s="33">
        <v>2</v>
      </c>
      <c r="CZ22" s="31">
        <v>0</v>
      </c>
      <c r="DA22" s="32">
        <v>0</v>
      </c>
      <c r="DB22" s="33">
        <v>0</v>
      </c>
      <c r="DC22" s="31">
        <v>0</v>
      </c>
      <c r="DD22" s="32">
        <v>0</v>
      </c>
      <c r="DE22" s="33">
        <v>0</v>
      </c>
      <c r="DF22" s="31">
        <v>0</v>
      </c>
      <c r="DG22" s="32">
        <v>0</v>
      </c>
      <c r="DH22" s="33">
        <v>0</v>
      </c>
      <c r="DI22" s="69"/>
      <c r="DJ22" s="35"/>
      <c r="DK22" s="36"/>
      <c r="DL22" s="26">
        <f t="shared" si="0"/>
        <v>14</v>
      </c>
      <c r="DM22" s="26">
        <f t="shared" si="1"/>
        <v>70</v>
      </c>
      <c r="DN22" s="26">
        <f t="shared" si="2"/>
        <v>84</v>
      </c>
    </row>
    <row r="23" spans="1:118" ht="22.5" customHeight="1" x14ac:dyDescent="0.15">
      <c r="A23" s="49" t="s">
        <v>191</v>
      </c>
      <c r="B23" s="31">
        <v>0</v>
      </c>
      <c r="C23" s="74">
        <v>1</v>
      </c>
      <c r="D23" s="33">
        <v>1</v>
      </c>
      <c r="E23" s="31">
        <v>0</v>
      </c>
      <c r="F23" s="32">
        <v>0</v>
      </c>
      <c r="G23" s="33">
        <v>0</v>
      </c>
      <c r="H23" s="31">
        <v>0</v>
      </c>
      <c r="I23" s="32">
        <v>0</v>
      </c>
      <c r="J23" s="33">
        <v>0</v>
      </c>
      <c r="K23" s="31">
        <v>0</v>
      </c>
      <c r="L23" s="32">
        <v>1</v>
      </c>
      <c r="M23" s="33">
        <v>1</v>
      </c>
      <c r="N23" s="31">
        <v>1</v>
      </c>
      <c r="O23" s="32">
        <v>1</v>
      </c>
      <c r="P23" s="33">
        <v>2</v>
      </c>
      <c r="Q23" s="31">
        <v>0</v>
      </c>
      <c r="R23" s="32">
        <v>0</v>
      </c>
      <c r="S23" s="33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2">
        <v>0</v>
      </c>
      <c r="AB23" s="33">
        <v>0</v>
      </c>
      <c r="AC23" s="31">
        <v>0</v>
      </c>
      <c r="AD23" s="32">
        <v>0</v>
      </c>
      <c r="AE23" s="33">
        <v>0</v>
      </c>
      <c r="AF23" s="31">
        <v>1</v>
      </c>
      <c r="AG23" s="32">
        <v>0</v>
      </c>
      <c r="AH23" s="33">
        <v>1</v>
      </c>
      <c r="AI23" s="31">
        <v>0</v>
      </c>
      <c r="AJ23" s="32">
        <v>0</v>
      </c>
      <c r="AK23" s="33">
        <v>0</v>
      </c>
      <c r="AL23" s="31">
        <v>0</v>
      </c>
      <c r="AM23" s="32">
        <v>1</v>
      </c>
      <c r="AN23" s="33">
        <v>1</v>
      </c>
      <c r="AO23" s="31">
        <v>0</v>
      </c>
      <c r="AP23" s="32">
        <v>2</v>
      </c>
      <c r="AQ23" s="33">
        <v>2</v>
      </c>
      <c r="AR23" s="31">
        <v>0</v>
      </c>
      <c r="AS23" s="32">
        <v>0</v>
      </c>
      <c r="AT23" s="33">
        <v>0</v>
      </c>
      <c r="AU23" s="31">
        <v>0</v>
      </c>
      <c r="AV23" s="32">
        <v>0</v>
      </c>
      <c r="AW23" s="33">
        <v>0</v>
      </c>
      <c r="AX23" s="31">
        <v>1</v>
      </c>
      <c r="AY23" s="32">
        <v>0</v>
      </c>
      <c r="AZ23" s="33">
        <v>1</v>
      </c>
      <c r="BA23" s="31">
        <v>0</v>
      </c>
      <c r="BB23" s="32">
        <v>0</v>
      </c>
      <c r="BC23" s="33">
        <v>0</v>
      </c>
      <c r="BD23" s="31">
        <v>0</v>
      </c>
      <c r="BE23" s="32">
        <v>0</v>
      </c>
      <c r="BF23" s="33">
        <v>0</v>
      </c>
      <c r="BG23" s="31">
        <v>0</v>
      </c>
      <c r="BH23" s="32">
        <v>0</v>
      </c>
      <c r="BI23" s="33">
        <v>0</v>
      </c>
      <c r="BJ23" s="31">
        <v>0</v>
      </c>
      <c r="BK23" s="32">
        <v>1</v>
      </c>
      <c r="BL23" s="33">
        <v>1</v>
      </c>
      <c r="BM23" s="31">
        <v>2</v>
      </c>
      <c r="BN23" s="32">
        <v>0</v>
      </c>
      <c r="BO23" s="33">
        <v>2</v>
      </c>
      <c r="BP23" s="31">
        <v>0</v>
      </c>
      <c r="BQ23" s="32">
        <v>0</v>
      </c>
      <c r="BR23" s="33">
        <v>0</v>
      </c>
      <c r="BS23" s="31">
        <v>0</v>
      </c>
      <c r="BT23" s="32">
        <v>0</v>
      </c>
      <c r="BU23" s="33">
        <v>0</v>
      </c>
      <c r="BV23" s="31">
        <v>0</v>
      </c>
      <c r="BW23" s="32">
        <v>0</v>
      </c>
      <c r="BX23" s="33">
        <v>0</v>
      </c>
      <c r="BY23" s="31">
        <v>0</v>
      </c>
      <c r="BZ23" s="32">
        <v>0</v>
      </c>
      <c r="CA23" s="33">
        <v>0</v>
      </c>
      <c r="CB23" s="31">
        <v>0</v>
      </c>
      <c r="CC23" s="32">
        <v>1</v>
      </c>
      <c r="CD23" s="33">
        <v>1</v>
      </c>
      <c r="CE23" s="31">
        <v>0</v>
      </c>
      <c r="CF23" s="32">
        <v>0</v>
      </c>
      <c r="CG23" s="33">
        <v>0</v>
      </c>
      <c r="CH23" s="31">
        <v>1</v>
      </c>
      <c r="CI23" s="32">
        <v>0</v>
      </c>
      <c r="CJ23" s="33">
        <v>1</v>
      </c>
      <c r="CK23" s="31">
        <v>0</v>
      </c>
      <c r="CL23" s="32">
        <v>0</v>
      </c>
      <c r="CM23" s="33">
        <v>0</v>
      </c>
      <c r="CN23" s="31">
        <v>0</v>
      </c>
      <c r="CO23" s="32">
        <v>0</v>
      </c>
      <c r="CP23" s="33">
        <v>0</v>
      </c>
      <c r="CQ23" s="31">
        <v>0</v>
      </c>
      <c r="CR23" s="32">
        <v>0</v>
      </c>
      <c r="CS23" s="33">
        <v>0</v>
      </c>
      <c r="CT23" s="74">
        <v>0</v>
      </c>
      <c r="CU23" s="32">
        <v>0</v>
      </c>
      <c r="CV23" s="33">
        <v>0</v>
      </c>
      <c r="CW23" s="31">
        <v>0</v>
      </c>
      <c r="CX23" s="31">
        <v>0</v>
      </c>
      <c r="CY23" s="31">
        <v>0</v>
      </c>
      <c r="CZ23" s="31">
        <v>0</v>
      </c>
      <c r="DA23" s="31">
        <v>1</v>
      </c>
      <c r="DB23" s="31">
        <v>1</v>
      </c>
      <c r="DC23" s="31">
        <v>0</v>
      </c>
      <c r="DD23" s="31">
        <v>0</v>
      </c>
      <c r="DE23" s="31">
        <v>0</v>
      </c>
      <c r="DF23" s="31">
        <v>0</v>
      </c>
      <c r="DG23" s="31">
        <v>0</v>
      </c>
      <c r="DH23" s="31">
        <v>0</v>
      </c>
      <c r="DI23" s="69"/>
      <c r="DJ23" s="35"/>
      <c r="DK23" s="36"/>
      <c r="DL23" s="26">
        <f t="shared" si="0"/>
        <v>6</v>
      </c>
      <c r="DM23" s="26">
        <f t="shared" si="1"/>
        <v>9</v>
      </c>
      <c r="DN23" s="26">
        <f t="shared" si="2"/>
        <v>15</v>
      </c>
    </row>
    <row r="24" spans="1:118" ht="22.5" customHeight="1" x14ac:dyDescent="0.15">
      <c r="A24" s="76" t="s">
        <v>0</v>
      </c>
      <c r="B24" s="37">
        <v>77</v>
      </c>
      <c r="C24" s="37">
        <v>72</v>
      </c>
      <c r="D24" s="37">
        <v>149</v>
      </c>
      <c r="E24" s="37">
        <v>86</v>
      </c>
      <c r="F24" s="37">
        <v>66</v>
      </c>
      <c r="G24" s="37">
        <v>152</v>
      </c>
      <c r="H24" s="37">
        <v>393</v>
      </c>
      <c r="I24" s="37">
        <v>393</v>
      </c>
      <c r="J24" s="37">
        <v>786</v>
      </c>
      <c r="K24" s="37">
        <v>297</v>
      </c>
      <c r="L24" s="37">
        <v>291</v>
      </c>
      <c r="M24" s="37">
        <v>588</v>
      </c>
      <c r="N24" s="37">
        <v>103</v>
      </c>
      <c r="O24" s="37">
        <v>99</v>
      </c>
      <c r="P24" s="37">
        <v>202</v>
      </c>
      <c r="Q24" s="37">
        <v>88</v>
      </c>
      <c r="R24" s="37">
        <v>93</v>
      </c>
      <c r="S24" s="37">
        <v>181</v>
      </c>
      <c r="T24" s="37">
        <v>76</v>
      </c>
      <c r="U24" s="37">
        <v>89</v>
      </c>
      <c r="V24" s="37">
        <v>165</v>
      </c>
      <c r="W24" s="37">
        <v>32</v>
      </c>
      <c r="X24" s="37">
        <v>26</v>
      </c>
      <c r="Y24" s="37">
        <v>58</v>
      </c>
      <c r="Z24" s="37">
        <v>3</v>
      </c>
      <c r="AA24" s="37">
        <v>5</v>
      </c>
      <c r="AB24" s="37">
        <v>8</v>
      </c>
      <c r="AC24" s="37">
        <v>452</v>
      </c>
      <c r="AD24" s="37">
        <v>471</v>
      </c>
      <c r="AE24" s="37">
        <v>923</v>
      </c>
      <c r="AF24" s="37">
        <v>167</v>
      </c>
      <c r="AG24" s="37">
        <v>170</v>
      </c>
      <c r="AH24" s="37">
        <v>337</v>
      </c>
      <c r="AI24" s="37">
        <v>121</v>
      </c>
      <c r="AJ24" s="37">
        <v>136</v>
      </c>
      <c r="AK24" s="37">
        <v>257</v>
      </c>
      <c r="AL24" s="37">
        <v>235</v>
      </c>
      <c r="AM24" s="37">
        <v>240</v>
      </c>
      <c r="AN24" s="37">
        <v>475</v>
      </c>
      <c r="AO24" s="37">
        <v>290</v>
      </c>
      <c r="AP24" s="37">
        <v>296</v>
      </c>
      <c r="AQ24" s="37">
        <v>586</v>
      </c>
      <c r="AR24" s="37">
        <v>347</v>
      </c>
      <c r="AS24" s="37">
        <v>408</v>
      </c>
      <c r="AT24" s="37">
        <v>755</v>
      </c>
      <c r="AU24" s="37">
        <v>172</v>
      </c>
      <c r="AV24" s="37">
        <v>180</v>
      </c>
      <c r="AW24" s="37">
        <v>352</v>
      </c>
      <c r="AX24" s="37">
        <v>418</v>
      </c>
      <c r="AY24" s="37">
        <v>405</v>
      </c>
      <c r="AZ24" s="37">
        <v>823</v>
      </c>
      <c r="BA24" s="37">
        <v>329</v>
      </c>
      <c r="BB24" s="37">
        <v>269</v>
      </c>
      <c r="BC24" s="37">
        <v>598</v>
      </c>
      <c r="BD24" s="37">
        <v>588</v>
      </c>
      <c r="BE24" s="37">
        <v>503</v>
      </c>
      <c r="BF24" s="37">
        <v>1091</v>
      </c>
      <c r="BG24" s="37">
        <v>385</v>
      </c>
      <c r="BH24" s="37">
        <v>405</v>
      </c>
      <c r="BI24" s="37">
        <v>790</v>
      </c>
      <c r="BJ24" s="37">
        <v>209</v>
      </c>
      <c r="BK24" s="37">
        <v>224</v>
      </c>
      <c r="BL24" s="37">
        <v>433</v>
      </c>
      <c r="BM24" s="37">
        <v>366</v>
      </c>
      <c r="BN24" s="37">
        <v>328</v>
      </c>
      <c r="BO24" s="37">
        <v>694</v>
      </c>
      <c r="BP24" s="37">
        <v>382</v>
      </c>
      <c r="BQ24" s="37">
        <v>358</v>
      </c>
      <c r="BR24" s="37">
        <v>740</v>
      </c>
      <c r="BS24" s="37">
        <v>545</v>
      </c>
      <c r="BT24" s="37">
        <v>517</v>
      </c>
      <c r="BU24" s="37">
        <v>1062</v>
      </c>
      <c r="BV24" s="37">
        <v>299</v>
      </c>
      <c r="BW24" s="37">
        <v>328</v>
      </c>
      <c r="BX24" s="37">
        <v>627</v>
      </c>
      <c r="BY24" s="37">
        <v>339</v>
      </c>
      <c r="BZ24" s="37">
        <v>287</v>
      </c>
      <c r="CA24" s="37">
        <v>626</v>
      </c>
      <c r="CB24" s="37">
        <v>287</v>
      </c>
      <c r="CC24" s="37">
        <v>323</v>
      </c>
      <c r="CD24" s="37">
        <v>610</v>
      </c>
      <c r="CE24" s="37">
        <v>482</v>
      </c>
      <c r="CF24" s="37">
        <v>536</v>
      </c>
      <c r="CG24" s="37">
        <v>1018</v>
      </c>
      <c r="CH24" s="37">
        <v>149</v>
      </c>
      <c r="CI24" s="37">
        <v>149</v>
      </c>
      <c r="CJ24" s="37">
        <v>298</v>
      </c>
      <c r="CK24" s="37">
        <v>437</v>
      </c>
      <c r="CL24" s="37">
        <v>449</v>
      </c>
      <c r="CM24" s="37">
        <v>886</v>
      </c>
      <c r="CN24" s="37">
        <v>203</v>
      </c>
      <c r="CO24" s="37">
        <v>211</v>
      </c>
      <c r="CP24" s="37">
        <v>414</v>
      </c>
      <c r="CQ24" s="37">
        <v>284</v>
      </c>
      <c r="CR24" s="37">
        <v>327</v>
      </c>
      <c r="CS24" s="37">
        <v>611</v>
      </c>
      <c r="CT24" s="37">
        <v>372</v>
      </c>
      <c r="CU24" s="37">
        <v>323</v>
      </c>
      <c r="CV24" s="37">
        <v>695</v>
      </c>
      <c r="CW24" s="37">
        <v>210</v>
      </c>
      <c r="CX24" s="37">
        <v>206</v>
      </c>
      <c r="CY24" s="37">
        <v>416</v>
      </c>
      <c r="CZ24" s="37">
        <v>296</v>
      </c>
      <c r="DA24" s="37">
        <v>261</v>
      </c>
      <c r="DB24" s="37">
        <v>557</v>
      </c>
      <c r="DC24" s="37">
        <v>174</v>
      </c>
      <c r="DD24" s="37">
        <v>194</v>
      </c>
      <c r="DE24" s="37">
        <v>368</v>
      </c>
      <c r="DF24" s="37">
        <v>305</v>
      </c>
      <c r="DG24" s="37">
        <v>324</v>
      </c>
      <c r="DH24" s="37">
        <v>629</v>
      </c>
      <c r="DI24" s="70"/>
      <c r="DJ24" s="41"/>
      <c r="DK24" s="42"/>
      <c r="DL24" s="26">
        <f t="shared" si="0"/>
        <v>9998</v>
      </c>
      <c r="DM24" s="26">
        <f t="shared" si="1"/>
        <v>9962</v>
      </c>
      <c r="DN24" s="26">
        <f t="shared" si="2"/>
        <v>19960</v>
      </c>
    </row>
    <row r="25" spans="1:118" ht="22.5" customHeight="1" x14ac:dyDescent="0.15">
      <c r="A25" s="90" t="s">
        <v>1</v>
      </c>
      <c r="B25" s="31" t="s">
        <v>292</v>
      </c>
      <c r="C25" s="32" t="s">
        <v>292</v>
      </c>
      <c r="D25" s="33">
        <v>72</v>
      </c>
      <c r="E25" s="31" t="s">
        <v>292</v>
      </c>
      <c r="F25" s="32" t="s">
        <v>292</v>
      </c>
      <c r="G25" s="33">
        <v>70</v>
      </c>
      <c r="H25" s="31" t="s">
        <v>292</v>
      </c>
      <c r="I25" s="32" t="s">
        <v>292</v>
      </c>
      <c r="J25" s="33">
        <v>382</v>
      </c>
      <c r="K25" s="31" t="s">
        <v>292</v>
      </c>
      <c r="L25" s="32" t="s">
        <v>292</v>
      </c>
      <c r="M25" s="33">
        <v>286</v>
      </c>
      <c r="N25" s="31" t="s">
        <v>292</v>
      </c>
      <c r="O25" s="32" t="s">
        <v>292</v>
      </c>
      <c r="P25" s="33">
        <v>80</v>
      </c>
      <c r="Q25" s="31" t="s">
        <v>292</v>
      </c>
      <c r="R25" s="32" t="s">
        <v>292</v>
      </c>
      <c r="S25" s="33">
        <v>72</v>
      </c>
      <c r="T25" s="31" t="s">
        <v>292</v>
      </c>
      <c r="U25" s="32" t="s">
        <v>292</v>
      </c>
      <c r="V25" s="33">
        <v>72</v>
      </c>
      <c r="W25" s="31" t="s">
        <v>292</v>
      </c>
      <c r="X25" s="32" t="s">
        <v>292</v>
      </c>
      <c r="Y25" s="33">
        <v>27</v>
      </c>
      <c r="Z25" s="31" t="s">
        <v>292</v>
      </c>
      <c r="AA25" s="32" t="s">
        <v>292</v>
      </c>
      <c r="AB25" s="33">
        <v>4</v>
      </c>
      <c r="AC25" s="31" t="s">
        <v>292</v>
      </c>
      <c r="AD25" s="32" t="s">
        <v>292</v>
      </c>
      <c r="AE25" s="33">
        <v>415</v>
      </c>
      <c r="AF25" s="31" t="s">
        <v>292</v>
      </c>
      <c r="AG25" s="32" t="s">
        <v>292</v>
      </c>
      <c r="AH25" s="33">
        <v>166</v>
      </c>
      <c r="AI25" s="71" t="s">
        <v>292</v>
      </c>
      <c r="AJ25" s="72" t="s">
        <v>292</v>
      </c>
      <c r="AK25" s="73">
        <v>161</v>
      </c>
      <c r="AL25" s="31" t="s">
        <v>292</v>
      </c>
      <c r="AM25" s="32" t="s">
        <v>292</v>
      </c>
      <c r="AN25" s="33">
        <v>254</v>
      </c>
      <c r="AO25" s="31" t="s">
        <v>292</v>
      </c>
      <c r="AP25" s="32" t="s">
        <v>292</v>
      </c>
      <c r="AQ25" s="33">
        <v>319</v>
      </c>
      <c r="AR25" s="31" t="s">
        <v>292</v>
      </c>
      <c r="AS25" s="32" t="s">
        <v>292</v>
      </c>
      <c r="AT25" s="33">
        <v>367</v>
      </c>
      <c r="AU25" s="31" t="s">
        <v>292</v>
      </c>
      <c r="AV25" s="32" t="s">
        <v>292</v>
      </c>
      <c r="AW25" s="33">
        <v>174</v>
      </c>
      <c r="AX25" s="31" t="s">
        <v>292</v>
      </c>
      <c r="AY25" s="32" t="s">
        <v>292</v>
      </c>
      <c r="AZ25" s="33">
        <v>386</v>
      </c>
      <c r="BA25" s="31" t="s">
        <v>292</v>
      </c>
      <c r="BB25" s="32" t="s">
        <v>292</v>
      </c>
      <c r="BC25" s="33">
        <v>369</v>
      </c>
      <c r="BD25" s="31" t="s">
        <v>292</v>
      </c>
      <c r="BE25" s="32" t="s">
        <v>292</v>
      </c>
      <c r="BF25" s="33">
        <v>579</v>
      </c>
      <c r="BG25" s="31" t="s">
        <v>292</v>
      </c>
      <c r="BH25" s="32" t="s">
        <v>292</v>
      </c>
      <c r="BI25" s="33">
        <v>382</v>
      </c>
      <c r="BJ25" s="31" t="s">
        <v>292</v>
      </c>
      <c r="BK25" s="32" t="s">
        <v>292</v>
      </c>
      <c r="BL25" s="33">
        <v>213</v>
      </c>
      <c r="BM25" s="31" t="s">
        <v>292</v>
      </c>
      <c r="BN25" s="32" t="s">
        <v>292</v>
      </c>
      <c r="BO25" s="33">
        <v>356</v>
      </c>
      <c r="BP25" s="31" t="s">
        <v>292</v>
      </c>
      <c r="BQ25" s="32" t="s">
        <v>292</v>
      </c>
      <c r="BR25" s="33">
        <v>383</v>
      </c>
      <c r="BS25" s="31" t="s">
        <v>292</v>
      </c>
      <c r="BT25" s="32" t="s">
        <v>292</v>
      </c>
      <c r="BU25" s="33">
        <v>605</v>
      </c>
      <c r="BV25" s="31" t="s">
        <v>292</v>
      </c>
      <c r="BW25" s="32" t="s">
        <v>292</v>
      </c>
      <c r="BX25" s="33">
        <v>307</v>
      </c>
      <c r="BY25" s="31" t="s">
        <v>292</v>
      </c>
      <c r="BZ25" s="32" t="s">
        <v>292</v>
      </c>
      <c r="CA25" s="33">
        <v>334</v>
      </c>
      <c r="CB25" s="31" t="s">
        <v>292</v>
      </c>
      <c r="CC25" s="32" t="s">
        <v>292</v>
      </c>
      <c r="CD25" s="33">
        <v>300</v>
      </c>
      <c r="CE25" s="31" t="s">
        <v>292</v>
      </c>
      <c r="CF25" s="32" t="s">
        <v>292</v>
      </c>
      <c r="CG25" s="33">
        <v>530</v>
      </c>
      <c r="CH25" s="31" t="s">
        <v>292</v>
      </c>
      <c r="CI25" s="32" t="s">
        <v>292</v>
      </c>
      <c r="CJ25" s="33">
        <v>145</v>
      </c>
      <c r="CK25" s="31" t="s">
        <v>292</v>
      </c>
      <c r="CL25" s="32" t="s">
        <v>292</v>
      </c>
      <c r="CM25" s="33">
        <v>465</v>
      </c>
      <c r="CN25" s="31" t="s">
        <v>292</v>
      </c>
      <c r="CO25" s="32" t="s">
        <v>292</v>
      </c>
      <c r="CP25" s="33">
        <v>197</v>
      </c>
      <c r="CQ25" s="31" t="s">
        <v>292</v>
      </c>
      <c r="CR25" s="32" t="s">
        <v>292</v>
      </c>
      <c r="CS25" s="33">
        <v>275</v>
      </c>
      <c r="CT25" s="74" t="s">
        <v>292</v>
      </c>
      <c r="CU25" s="32" t="s">
        <v>292</v>
      </c>
      <c r="CV25" s="33">
        <v>410</v>
      </c>
      <c r="CW25" s="31" t="s">
        <v>292</v>
      </c>
      <c r="CX25" s="32" t="s">
        <v>292</v>
      </c>
      <c r="CY25" s="33">
        <v>182</v>
      </c>
      <c r="CZ25" s="31" t="s">
        <v>292</v>
      </c>
      <c r="DA25" s="32" t="s">
        <v>292</v>
      </c>
      <c r="DB25" s="33">
        <v>208</v>
      </c>
      <c r="DC25" s="31" t="s">
        <v>292</v>
      </c>
      <c r="DD25" s="32" t="s">
        <v>292</v>
      </c>
      <c r="DE25" s="33">
        <v>177</v>
      </c>
      <c r="DF25" s="31" t="s">
        <v>292</v>
      </c>
      <c r="DG25" s="32" t="s">
        <v>292</v>
      </c>
      <c r="DH25" s="33">
        <v>326</v>
      </c>
      <c r="DI25" s="74"/>
      <c r="DJ25" s="32"/>
      <c r="DK25" s="36"/>
      <c r="DN25" s="26">
        <f>SUM(D25,G25,J25,M25,P25,S25,V25,Y25,AB25,AE25,AH25,AK25,AN25,AQ25,AT25,AW25,AZ25,BC25,BF25,BI25,BL25,BO25,BR25,BU25,BX25,CA25,CD25,CG25,CJ25,CM25,CP25,CS25,CV25,CY25,DB25,DE25,DH25)</f>
        <v>10050</v>
      </c>
    </row>
    <row r="26" spans="1:118" s="47" customFormat="1" ht="22.5" customHeight="1" thickBot="1" x14ac:dyDescent="0.2">
      <c r="A26" s="77" t="s">
        <v>193</v>
      </c>
      <c r="B26" s="44">
        <v>54.4</v>
      </c>
      <c r="C26" s="45">
        <v>52.49</v>
      </c>
      <c r="D26" s="46">
        <v>53.48</v>
      </c>
      <c r="E26" s="44">
        <v>43.08</v>
      </c>
      <c r="F26" s="45">
        <v>44.98</v>
      </c>
      <c r="G26" s="46">
        <v>43.91</v>
      </c>
      <c r="H26" s="44">
        <v>45.02</v>
      </c>
      <c r="I26" s="45">
        <v>50.38</v>
      </c>
      <c r="J26" s="46">
        <v>47.7</v>
      </c>
      <c r="K26" s="44">
        <v>47.51</v>
      </c>
      <c r="L26" s="45">
        <v>51.27</v>
      </c>
      <c r="M26" s="46">
        <v>49.37</v>
      </c>
      <c r="N26" s="44">
        <v>47.39</v>
      </c>
      <c r="O26" s="45">
        <v>56</v>
      </c>
      <c r="P26" s="46">
        <v>51.61</v>
      </c>
      <c r="Q26" s="44">
        <v>50.89</v>
      </c>
      <c r="R26" s="45">
        <v>60.94</v>
      </c>
      <c r="S26" s="46">
        <v>56.05</v>
      </c>
      <c r="T26" s="44">
        <v>50.72</v>
      </c>
      <c r="U26" s="45">
        <v>57.35</v>
      </c>
      <c r="V26" s="46">
        <v>54.3</v>
      </c>
      <c r="W26" s="44">
        <v>52.03</v>
      </c>
      <c r="X26" s="45">
        <v>57.04</v>
      </c>
      <c r="Y26" s="46">
        <v>54.28</v>
      </c>
      <c r="Z26" s="44">
        <v>50.67</v>
      </c>
      <c r="AA26" s="45">
        <v>50.4</v>
      </c>
      <c r="AB26" s="46">
        <v>50.5</v>
      </c>
      <c r="AC26" s="44">
        <v>43.52</v>
      </c>
      <c r="AD26" s="45">
        <v>46.04</v>
      </c>
      <c r="AE26" s="46">
        <v>44.81</v>
      </c>
      <c r="AF26" s="44">
        <v>51.01</v>
      </c>
      <c r="AG26" s="45">
        <v>52.11</v>
      </c>
      <c r="AH26" s="46">
        <v>51.56</v>
      </c>
      <c r="AI26" s="44">
        <v>51.66</v>
      </c>
      <c r="AJ26" s="45">
        <v>54.47</v>
      </c>
      <c r="AK26" s="46">
        <v>53.15</v>
      </c>
      <c r="AL26" s="44">
        <v>51.46</v>
      </c>
      <c r="AM26" s="45">
        <v>58.1</v>
      </c>
      <c r="AN26" s="46">
        <v>54.82</v>
      </c>
      <c r="AO26" s="44">
        <v>47.07</v>
      </c>
      <c r="AP26" s="45">
        <v>51.55</v>
      </c>
      <c r="AQ26" s="46">
        <v>49.34</v>
      </c>
      <c r="AR26" s="44">
        <v>46.44</v>
      </c>
      <c r="AS26" s="45">
        <v>51.14</v>
      </c>
      <c r="AT26" s="46">
        <v>48.98</v>
      </c>
      <c r="AU26" s="44">
        <v>46.72</v>
      </c>
      <c r="AV26" s="45">
        <v>50.33</v>
      </c>
      <c r="AW26" s="46">
        <v>48.57</v>
      </c>
      <c r="AX26" s="44">
        <v>48.05</v>
      </c>
      <c r="AY26" s="45">
        <v>52.1</v>
      </c>
      <c r="AZ26" s="46">
        <v>50.04</v>
      </c>
      <c r="BA26" s="44">
        <v>41.2</v>
      </c>
      <c r="BB26" s="45">
        <v>46.03</v>
      </c>
      <c r="BC26" s="46">
        <v>43.37</v>
      </c>
      <c r="BD26" s="44">
        <v>38.97</v>
      </c>
      <c r="BE26" s="45">
        <v>42.39</v>
      </c>
      <c r="BF26" s="46">
        <v>40.549999999999997</v>
      </c>
      <c r="BG26" s="44">
        <v>49.88</v>
      </c>
      <c r="BH26" s="45">
        <v>53.69</v>
      </c>
      <c r="BI26" s="46">
        <v>51.83</v>
      </c>
      <c r="BJ26" s="44">
        <v>54.16</v>
      </c>
      <c r="BK26" s="45">
        <v>59.83</v>
      </c>
      <c r="BL26" s="46">
        <v>57.09</v>
      </c>
      <c r="BM26" s="44">
        <v>48.45</v>
      </c>
      <c r="BN26" s="45">
        <v>54.08</v>
      </c>
      <c r="BO26" s="46">
        <v>51.11</v>
      </c>
      <c r="BP26" s="44">
        <v>52.4</v>
      </c>
      <c r="BQ26" s="45">
        <v>55.99</v>
      </c>
      <c r="BR26" s="46">
        <v>54.14</v>
      </c>
      <c r="BS26" s="44">
        <v>50.1</v>
      </c>
      <c r="BT26" s="45">
        <v>55.34</v>
      </c>
      <c r="BU26" s="46">
        <v>52.65</v>
      </c>
      <c r="BV26" s="44">
        <v>47.13</v>
      </c>
      <c r="BW26" s="45">
        <v>49.93</v>
      </c>
      <c r="BX26" s="46">
        <v>48.59</v>
      </c>
      <c r="BY26" s="44">
        <v>42.63</v>
      </c>
      <c r="BZ26" s="45">
        <v>43.2</v>
      </c>
      <c r="CA26" s="46">
        <v>42.89</v>
      </c>
      <c r="CB26" s="44">
        <v>53.62</v>
      </c>
      <c r="CC26" s="45">
        <v>57.81</v>
      </c>
      <c r="CD26" s="46">
        <v>55.84</v>
      </c>
      <c r="CE26" s="44">
        <v>48.51</v>
      </c>
      <c r="CF26" s="45">
        <v>56.64</v>
      </c>
      <c r="CG26" s="46">
        <v>52.79</v>
      </c>
      <c r="CH26" s="44">
        <v>47.77</v>
      </c>
      <c r="CI26" s="45">
        <v>51.5</v>
      </c>
      <c r="CJ26" s="46">
        <v>49.64</v>
      </c>
      <c r="CK26" s="44">
        <v>47.04</v>
      </c>
      <c r="CL26" s="45">
        <v>51.82</v>
      </c>
      <c r="CM26" s="46">
        <v>49.46</v>
      </c>
      <c r="CN26" s="44">
        <v>40.46</v>
      </c>
      <c r="CO26" s="45">
        <v>44.06</v>
      </c>
      <c r="CP26" s="46">
        <v>42.29</v>
      </c>
      <c r="CQ26" s="44">
        <v>39.770000000000003</v>
      </c>
      <c r="CR26" s="45">
        <v>38.89</v>
      </c>
      <c r="CS26" s="46">
        <v>39.299999999999997</v>
      </c>
      <c r="CT26" s="99">
        <v>43.8</v>
      </c>
      <c r="CU26" s="45">
        <v>47.89</v>
      </c>
      <c r="CV26" s="46">
        <v>45.7</v>
      </c>
      <c r="CW26" s="44">
        <v>34.56</v>
      </c>
      <c r="CX26" s="45">
        <v>34.5</v>
      </c>
      <c r="CY26" s="46">
        <v>34.53</v>
      </c>
      <c r="CZ26" s="44">
        <v>36.01</v>
      </c>
      <c r="DA26" s="45">
        <v>37.42</v>
      </c>
      <c r="DB26" s="46">
        <v>36.67</v>
      </c>
      <c r="DC26" s="44">
        <v>43.68</v>
      </c>
      <c r="DD26" s="45">
        <v>41.2</v>
      </c>
      <c r="DE26" s="46">
        <v>42.37</v>
      </c>
      <c r="DF26" s="44">
        <v>48.25</v>
      </c>
      <c r="DG26" s="45">
        <v>47.03</v>
      </c>
      <c r="DH26" s="46">
        <v>47.62</v>
      </c>
      <c r="DI26" s="65"/>
      <c r="DJ26" s="65"/>
      <c r="DK26" s="66"/>
      <c r="DL26" s="47">
        <f>SUM(B26,E26,H26,K26,N26,Q26,T26,W26,Z26,AC26,AF26,AI26,AL26,AO26,AR26,AU26,AX26,BA26,BD26,BG26,BJ26,BM26,BP26,BS26,BV26,BY26,CB26,CE26,CH26,CK26,CN26,CQ26,CT26,CW26,CZ26,DC26,DF26)</f>
        <v>1736.0300000000002</v>
      </c>
      <c r="DM26" s="47">
        <f>SUM(C26,F26,I26,L26,O26,R26,U26,X26,AA26,AD26,AG26,AJ26,AM26,AP26,AS26,AV26,AY26,BB26,BE26,BH26,BK26,BN26,BQ26,BT26,BW26,BZ26,CC26,CF26,CI26,CL26,CO26,CR26,CU26,CX26,DA26,DD26,DG26)</f>
        <v>1865.93</v>
      </c>
      <c r="DN26" s="47">
        <f>SUM(D26,G26,J26,M26,P26,S26,V26,Y26,AB26,AE26,AH26,AK26,AN26,AQ26,AT26,AW26,AZ26,BC26,BF26,BI26,BL26,BO26,BR26,BU26,BX26,CA26,CD26,CG26,CJ26,CM26,CP26,CS26,CV26,CY26,DB26,DE26,DH26)</f>
        <v>1800.9</v>
      </c>
    </row>
    <row r="27" spans="1:118" x14ac:dyDescent="0.15">
      <c r="B27" s="26">
        <f>SUM(B3:B23)</f>
        <v>77</v>
      </c>
      <c r="C27" s="26">
        <f t="shared" ref="C27:BN27" si="3">SUM(C3:C23)</f>
        <v>72</v>
      </c>
      <c r="D27" s="26">
        <f t="shared" si="3"/>
        <v>149</v>
      </c>
      <c r="E27" s="26">
        <f t="shared" si="3"/>
        <v>86</v>
      </c>
      <c r="F27" s="26">
        <f t="shared" si="3"/>
        <v>66</v>
      </c>
      <c r="G27" s="26">
        <f t="shared" si="3"/>
        <v>152</v>
      </c>
      <c r="H27" s="26">
        <f>SUM(H3:H23)</f>
        <v>393</v>
      </c>
      <c r="I27" s="26">
        <f t="shared" si="3"/>
        <v>393</v>
      </c>
      <c r="J27" s="26">
        <f t="shared" si="3"/>
        <v>786</v>
      </c>
      <c r="K27" s="26">
        <f t="shared" si="3"/>
        <v>297</v>
      </c>
      <c r="L27" s="26">
        <f t="shared" si="3"/>
        <v>291</v>
      </c>
      <c r="M27" s="26">
        <f t="shared" si="3"/>
        <v>588</v>
      </c>
      <c r="N27" s="26">
        <f t="shared" si="3"/>
        <v>103</v>
      </c>
      <c r="O27" s="26">
        <f t="shared" si="3"/>
        <v>99</v>
      </c>
      <c r="P27" s="26">
        <f t="shared" si="3"/>
        <v>202</v>
      </c>
      <c r="Q27" s="26">
        <f t="shared" si="3"/>
        <v>88</v>
      </c>
      <c r="R27" s="26">
        <f t="shared" si="3"/>
        <v>93</v>
      </c>
      <c r="S27" s="26">
        <f t="shared" si="3"/>
        <v>181</v>
      </c>
      <c r="T27" s="26">
        <v>50.26</v>
      </c>
      <c r="U27" s="26">
        <v>56.56</v>
      </c>
      <c r="V27" s="26">
        <v>53.67</v>
      </c>
      <c r="W27" s="26">
        <v>50.61</v>
      </c>
      <c r="X27" s="26">
        <v>53.52</v>
      </c>
      <c r="Y27" s="26">
        <v>52.02</v>
      </c>
      <c r="Z27" s="26">
        <f t="shared" si="3"/>
        <v>3</v>
      </c>
      <c r="AA27" s="26">
        <f t="shared" si="3"/>
        <v>5</v>
      </c>
      <c r="AB27" s="26">
        <f t="shared" si="3"/>
        <v>8</v>
      </c>
      <c r="AC27" s="26">
        <f t="shared" si="3"/>
        <v>452</v>
      </c>
      <c r="AD27" s="26">
        <f t="shared" si="3"/>
        <v>471</v>
      </c>
      <c r="AE27" s="26">
        <f t="shared" si="3"/>
        <v>923</v>
      </c>
      <c r="AF27" s="26">
        <v>49.51</v>
      </c>
      <c r="AG27" s="26">
        <v>50.89</v>
      </c>
      <c r="AH27" s="26">
        <v>50.2</v>
      </c>
      <c r="AI27" s="26">
        <v>50.17</v>
      </c>
      <c r="AJ27" s="26">
        <v>50.33</v>
      </c>
      <c r="AK27" s="26">
        <v>50.26</v>
      </c>
      <c r="AL27" s="26">
        <v>50.88</v>
      </c>
      <c r="AM27" s="26">
        <v>58.84</v>
      </c>
      <c r="AN27" s="26">
        <v>54.75</v>
      </c>
      <c r="AO27" s="26">
        <v>47.09</v>
      </c>
      <c r="AP27" s="26">
        <v>51.3</v>
      </c>
      <c r="AQ27" s="26">
        <v>49.23</v>
      </c>
      <c r="AR27" s="26">
        <v>45.45</v>
      </c>
      <c r="AS27" s="26">
        <v>50.3</v>
      </c>
      <c r="AT27" s="26">
        <v>48.09</v>
      </c>
      <c r="AU27" s="26">
        <v>46.5</v>
      </c>
      <c r="AV27" s="26">
        <v>50.26</v>
      </c>
      <c r="AW27" s="26">
        <v>48.42</v>
      </c>
      <c r="AX27" s="26">
        <v>47.36</v>
      </c>
      <c r="AY27" s="26">
        <v>51.07</v>
      </c>
      <c r="AZ27" s="26">
        <v>49.19</v>
      </c>
      <c r="BA27" s="26">
        <v>43.15</v>
      </c>
      <c r="BB27" s="26">
        <v>48.47</v>
      </c>
      <c r="BC27" s="26">
        <v>45.48</v>
      </c>
      <c r="BD27" s="26">
        <v>39.64</v>
      </c>
      <c r="BE27" s="26">
        <v>42.84</v>
      </c>
      <c r="BF27" s="26">
        <v>41.13</v>
      </c>
      <c r="BG27" s="26">
        <v>49.83</v>
      </c>
      <c r="BH27" s="26">
        <v>53.17</v>
      </c>
      <c r="BI27" s="26">
        <v>51.53</v>
      </c>
      <c r="BJ27" s="26">
        <f t="shared" si="3"/>
        <v>209</v>
      </c>
      <c r="BK27" s="26">
        <f t="shared" si="3"/>
        <v>224</v>
      </c>
      <c r="BL27" s="26">
        <f t="shared" si="3"/>
        <v>433</v>
      </c>
      <c r="BM27" s="26">
        <f t="shared" si="3"/>
        <v>366</v>
      </c>
      <c r="BN27" s="26">
        <f t="shared" si="3"/>
        <v>328</v>
      </c>
      <c r="BO27" s="26">
        <f t="shared" ref="BO27:CV27" si="4">SUM(BO3:BO23)</f>
        <v>694</v>
      </c>
      <c r="BP27" s="26">
        <f t="shared" si="4"/>
        <v>382</v>
      </c>
      <c r="BQ27" s="26">
        <f t="shared" si="4"/>
        <v>358</v>
      </c>
      <c r="BR27" s="26">
        <f t="shared" si="4"/>
        <v>740</v>
      </c>
      <c r="BS27" s="26">
        <f t="shared" si="4"/>
        <v>545</v>
      </c>
      <c r="BT27" s="26">
        <f t="shared" si="4"/>
        <v>517</v>
      </c>
      <c r="BU27" s="26">
        <f t="shared" si="4"/>
        <v>1062</v>
      </c>
      <c r="BV27" s="26">
        <f t="shared" si="4"/>
        <v>299</v>
      </c>
      <c r="BW27" s="26">
        <f t="shared" si="4"/>
        <v>328</v>
      </c>
      <c r="BX27" s="26">
        <f t="shared" si="4"/>
        <v>627</v>
      </c>
      <c r="BY27" s="26">
        <f t="shared" si="4"/>
        <v>339</v>
      </c>
      <c r="BZ27" s="26">
        <f t="shared" si="4"/>
        <v>287</v>
      </c>
      <c r="CA27" s="26">
        <f t="shared" si="4"/>
        <v>626</v>
      </c>
      <c r="CB27" s="26">
        <f t="shared" si="4"/>
        <v>287</v>
      </c>
      <c r="CC27" s="26">
        <f t="shared" si="4"/>
        <v>323</v>
      </c>
      <c r="CD27" s="26">
        <f t="shared" si="4"/>
        <v>610</v>
      </c>
      <c r="CE27" s="26">
        <f t="shared" si="4"/>
        <v>482</v>
      </c>
      <c r="CF27" s="26">
        <f t="shared" si="4"/>
        <v>536</v>
      </c>
      <c r="CG27" s="26">
        <f t="shared" si="4"/>
        <v>1018</v>
      </c>
      <c r="CH27" s="26">
        <f t="shared" si="4"/>
        <v>149</v>
      </c>
      <c r="CI27" s="26">
        <f t="shared" si="4"/>
        <v>149</v>
      </c>
      <c r="CJ27" s="26">
        <f t="shared" si="4"/>
        <v>298</v>
      </c>
      <c r="CK27" s="26">
        <f t="shared" si="4"/>
        <v>437</v>
      </c>
      <c r="CL27" s="26">
        <f t="shared" si="4"/>
        <v>449</v>
      </c>
      <c r="CM27" s="26">
        <f t="shared" si="4"/>
        <v>886</v>
      </c>
      <c r="CN27" s="26">
        <f t="shared" si="4"/>
        <v>203</v>
      </c>
      <c r="CO27" s="26">
        <f t="shared" si="4"/>
        <v>211</v>
      </c>
      <c r="CP27" s="26">
        <f t="shared" si="4"/>
        <v>414</v>
      </c>
      <c r="CQ27" s="26">
        <f t="shared" si="4"/>
        <v>284</v>
      </c>
      <c r="CR27" s="26">
        <f t="shared" si="4"/>
        <v>327</v>
      </c>
      <c r="CS27" s="26">
        <f t="shared" si="4"/>
        <v>611</v>
      </c>
      <c r="CT27" s="26">
        <f t="shared" si="4"/>
        <v>372</v>
      </c>
      <c r="CU27" s="26">
        <f t="shared" si="4"/>
        <v>323</v>
      </c>
      <c r="CV27" s="26">
        <f t="shared" si="4"/>
        <v>695</v>
      </c>
      <c r="CW27" s="26">
        <f t="shared" ref="CW27:DH27" si="5">SUM(CW3:CW23)</f>
        <v>210</v>
      </c>
      <c r="CX27" s="26">
        <f t="shared" si="5"/>
        <v>206</v>
      </c>
      <c r="CY27" s="26">
        <f t="shared" si="5"/>
        <v>416</v>
      </c>
      <c r="CZ27" s="26">
        <f t="shared" si="5"/>
        <v>296</v>
      </c>
      <c r="DA27" s="26">
        <f t="shared" si="5"/>
        <v>261</v>
      </c>
      <c r="DB27" s="26">
        <f t="shared" si="5"/>
        <v>557</v>
      </c>
      <c r="DC27" s="26">
        <f t="shared" si="5"/>
        <v>174</v>
      </c>
      <c r="DD27" s="26">
        <f t="shared" si="5"/>
        <v>194</v>
      </c>
      <c r="DE27" s="26">
        <f t="shared" si="5"/>
        <v>368</v>
      </c>
      <c r="DF27" s="26">
        <f t="shared" si="5"/>
        <v>305</v>
      </c>
      <c r="DG27" s="26">
        <f t="shared" si="5"/>
        <v>324</v>
      </c>
      <c r="DH27" s="26">
        <f t="shared" si="5"/>
        <v>629</v>
      </c>
    </row>
  </sheetData>
  <mergeCells count="38">
    <mergeCell ref="CE1:CG1"/>
    <mergeCell ref="CH1:CJ1"/>
    <mergeCell ref="CK1:CM1"/>
    <mergeCell ref="CN1:CP1"/>
    <mergeCell ref="CQ1:CS1"/>
    <mergeCell ref="DF1:DH1"/>
    <mergeCell ref="CT1:CV1"/>
    <mergeCell ref="CW1:CY1"/>
    <mergeCell ref="CZ1:DB1"/>
    <mergeCell ref="DC1:DE1"/>
    <mergeCell ref="CB1:CD1"/>
    <mergeCell ref="AU1:AW1"/>
    <mergeCell ref="AX1:AZ1"/>
    <mergeCell ref="BA1:BC1"/>
    <mergeCell ref="BD1:BF1"/>
    <mergeCell ref="BG1:BI1"/>
    <mergeCell ref="BJ1:BL1"/>
    <mergeCell ref="BM1:BO1"/>
    <mergeCell ref="BP1:BR1"/>
    <mergeCell ref="BS1:BU1"/>
    <mergeCell ref="BV1:BX1"/>
    <mergeCell ref="BY1:CA1"/>
    <mergeCell ref="AR1:AT1"/>
    <mergeCell ref="DI1:D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AO1:AQ1"/>
  </mergeCells>
  <phoneticPr fontId="2"/>
  <pageMargins left="0.47244094488188981" right="0.19685039370078741" top="0.78740157480314965" bottom="0.39370078740157483" header="0.59055118110236227" footer="0.27559055118110237"/>
  <pageSetup paperSize="9" scale="65" orientation="landscape" verticalDpi="300" r:id="rId1"/>
  <headerFooter alignWithMargins="0">
    <oddHeader>&amp;L&amp;14土浦市年齢別人口（令和２年４月１日現在）一中地区&amp;R&amp;12資料：住民基本台帳</oddHeader>
    <oddFooter>&amp;R&amp;12ページ：&amp;P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25" zoomScaleNormal="100" zoomScaleSheetLayoutView="100" workbookViewId="0">
      <selection activeCell="B3" sqref="B3:D26"/>
    </sheetView>
  </sheetViews>
  <sheetFormatPr defaultRowHeight="18.75" x14ac:dyDescent="0.15"/>
  <cols>
    <col min="1" max="4" width="19.625" style="13" customWidth="1"/>
    <col min="5" max="5" width="6.875" style="13" customWidth="1"/>
    <col min="6" max="16384" width="9" style="13"/>
  </cols>
  <sheetData>
    <row r="1" spans="1:4" ht="27" customHeight="1" thickBot="1" x14ac:dyDescent="0.2">
      <c r="A1" s="149" t="s">
        <v>293</v>
      </c>
      <c r="B1" s="149"/>
      <c r="C1" s="149"/>
      <c r="D1" s="149"/>
    </row>
    <row r="2" spans="1:4" ht="27" customHeight="1" x14ac:dyDescent="0.15">
      <c r="A2" s="14" t="s">
        <v>190</v>
      </c>
      <c r="B2" s="15" t="s">
        <v>4</v>
      </c>
      <c r="C2" s="15" t="s">
        <v>5</v>
      </c>
      <c r="D2" s="16" t="s">
        <v>0</v>
      </c>
    </row>
    <row r="3" spans="1:4" ht="27" customHeight="1" x14ac:dyDescent="0.15">
      <c r="A3" s="17" t="s">
        <v>259</v>
      </c>
      <c r="B3" s="18">
        <v>2455</v>
      </c>
      <c r="C3" s="18">
        <v>2246</v>
      </c>
      <c r="D3" s="95">
        <v>4701</v>
      </c>
    </row>
    <row r="4" spans="1:4" ht="27" customHeight="1" x14ac:dyDescent="0.15">
      <c r="A4" s="17" t="s">
        <v>260</v>
      </c>
      <c r="B4" s="18">
        <v>2857</v>
      </c>
      <c r="C4" s="18">
        <v>2633</v>
      </c>
      <c r="D4" s="95">
        <v>5490</v>
      </c>
    </row>
    <row r="5" spans="1:4" ht="27" customHeight="1" x14ac:dyDescent="0.15">
      <c r="A5" s="17" t="s">
        <v>262</v>
      </c>
      <c r="B5" s="18">
        <v>3105</v>
      </c>
      <c r="C5" s="18">
        <v>2864</v>
      </c>
      <c r="D5" s="95">
        <v>5969</v>
      </c>
    </row>
    <row r="6" spans="1:4" ht="27" customHeight="1" x14ac:dyDescent="0.15">
      <c r="A6" s="17" t="s">
        <v>263</v>
      </c>
      <c r="B6" s="18">
        <v>3422</v>
      </c>
      <c r="C6" s="18">
        <v>3248</v>
      </c>
      <c r="D6" s="95">
        <v>6670</v>
      </c>
    </row>
    <row r="7" spans="1:4" ht="27" customHeight="1" x14ac:dyDescent="0.15">
      <c r="A7" s="17" t="s">
        <v>264</v>
      </c>
      <c r="B7" s="18">
        <v>3937</v>
      </c>
      <c r="C7" s="18">
        <v>3473</v>
      </c>
      <c r="D7" s="95">
        <v>7410</v>
      </c>
    </row>
    <row r="8" spans="1:4" ht="27" customHeight="1" x14ac:dyDescent="0.15">
      <c r="A8" s="17" t="s">
        <v>265</v>
      </c>
      <c r="B8" s="18">
        <v>4007</v>
      </c>
      <c r="C8" s="18">
        <v>3269</v>
      </c>
      <c r="D8" s="95">
        <v>7276</v>
      </c>
    </row>
    <row r="9" spans="1:4" ht="27" customHeight="1" x14ac:dyDescent="0.15">
      <c r="A9" s="17" t="s">
        <v>266</v>
      </c>
      <c r="B9" s="18">
        <v>4063</v>
      </c>
      <c r="C9" s="18">
        <v>3514</v>
      </c>
      <c r="D9" s="95">
        <v>7577</v>
      </c>
    </row>
    <row r="10" spans="1:4" ht="27" customHeight="1" x14ac:dyDescent="0.15">
      <c r="A10" s="17" t="s">
        <v>267</v>
      </c>
      <c r="B10" s="18">
        <v>4506</v>
      </c>
      <c r="C10" s="18">
        <v>3859</v>
      </c>
      <c r="D10" s="95">
        <v>8365</v>
      </c>
    </row>
    <row r="11" spans="1:4" ht="27" customHeight="1" x14ac:dyDescent="0.15">
      <c r="A11" s="17" t="s">
        <v>268</v>
      </c>
      <c r="B11" s="18">
        <v>5057</v>
      </c>
      <c r="C11" s="18">
        <v>4607</v>
      </c>
      <c r="D11" s="95">
        <v>9664</v>
      </c>
    </row>
    <row r="12" spans="1:4" ht="27" customHeight="1" x14ac:dyDescent="0.15">
      <c r="A12" s="19" t="s">
        <v>269</v>
      </c>
      <c r="B12" s="18">
        <v>5959</v>
      </c>
      <c r="C12" s="18">
        <v>5296</v>
      </c>
      <c r="D12" s="95">
        <v>11255</v>
      </c>
    </row>
    <row r="13" spans="1:4" ht="27" customHeight="1" x14ac:dyDescent="0.15">
      <c r="A13" s="17" t="s">
        <v>270</v>
      </c>
      <c r="B13" s="18">
        <v>5070</v>
      </c>
      <c r="C13" s="18">
        <v>4736</v>
      </c>
      <c r="D13" s="95">
        <v>9806</v>
      </c>
    </row>
    <row r="14" spans="1:4" ht="27" customHeight="1" x14ac:dyDescent="0.15">
      <c r="A14" s="17" t="s">
        <v>271</v>
      </c>
      <c r="B14" s="18">
        <v>4304</v>
      </c>
      <c r="C14" s="18">
        <v>4148</v>
      </c>
      <c r="D14" s="95">
        <v>8452</v>
      </c>
    </row>
    <row r="15" spans="1:4" ht="27" customHeight="1" x14ac:dyDescent="0.15">
      <c r="A15" s="17" t="s">
        <v>272</v>
      </c>
      <c r="B15" s="18">
        <v>4075</v>
      </c>
      <c r="C15" s="18">
        <v>4085</v>
      </c>
      <c r="D15" s="95">
        <v>8160</v>
      </c>
    </row>
    <row r="16" spans="1:4" ht="27" customHeight="1" x14ac:dyDescent="0.15">
      <c r="A16" s="17" t="s">
        <v>273</v>
      </c>
      <c r="B16" s="18">
        <v>4713</v>
      </c>
      <c r="C16" s="18">
        <v>5032</v>
      </c>
      <c r="D16" s="95">
        <v>9745</v>
      </c>
    </row>
    <row r="17" spans="1:4" ht="27" customHeight="1" x14ac:dyDescent="0.15">
      <c r="A17" s="17" t="s">
        <v>274</v>
      </c>
      <c r="B17" s="18">
        <v>4949</v>
      </c>
      <c r="C17" s="18">
        <v>5596</v>
      </c>
      <c r="D17" s="95">
        <v>10545</v>
      </c>
    </row>
    <row r="18" spans="1:4" ht="27" customHeight="1" x14ac:dyDescent="0.15">
      <c r="A18" s="17" t="s">
        <v>275</v>
      </c>
      <c r="B18" s="18">
        <v>3963</v>
      </c>
      <c r="C18" s="18">
        <v>4626</v>
      </c>
      <c r="D18" s="95">
        <v>8589</v>
      </c>
    </row>
    <row r="19" spans="1:4" ht="27" customHeight="1" x14ac:dyDescent="0.15">
      <c r="A19" s="17" t="s">
        <v>276</v>
      </c>
      <c r="B19" s="18">
        <v>2534</v>
      </c>
      <c r="C19" s="18">
        <v>3381</v>
      </c>
      <c r="D19" s="95">
        <v>5915</v>
      </c>
    </row>
    <row r="20" spans="1:4" ht="27" customHeight="1" x14ac:dyDescent="0.15">
      <c r="A20" s="17" t="s">
        <v>277</v>
      </c>
      <c r="B20" s="18">
        <v>1358</v>
      </c>
      <c r="C20" s="18">
        <v>2389</v>
      </c>
      <c r="D20" s="95">
        <v>3747</v>
      </c>
    </row>
    <row r="21" spans="1:4" ht="27" customHeight="1" x14ac:dyDescent="0.15">
      <c r="A21" s="17" t="s">
        <v>278</v>
      </c>
      <c r="B21" s="18">
        <v>460</v>
      </c>
      <c r="C21" s="18">
        <v>1266</v>
      </c>
      <c r="D21" s="95">
        <v>1726</v>
      </c>
    </row>
    <row r="22" spans="1:4" ht="27" customHeight="1" x14ac:dyDescent="0.15">
      <c r="A22" s="17" t="s">
        <v>279</v>
      </c>
      <c r="B22" s="18">
        <v>83</v>
      </c>
      <c r="C22" s="18">
        <v>423</v>
      </c>
      <c r="D22" s="95">
        <v>506</v>
      </c>
    </row>
    <row r="23" spans="1:4" ht="27" customHeight="1" x14ac:dyDescent="0.15">
      <c r="A23" s="17" t="s">
        <v>280</v>
      </c>
      <c r="B23" s="18">
        <v>17</v>
      </c>
      <c r="C23" s="18">
        <v>70</v>
      </c>
      <c r="D23" s="95">
        <v>87</v>
      </c>
    </row>
    <row r="24" spans="1:4" ht="27" customHeight="1" x14ac:dyDescent="0.15">
      <c r="A24" s="20" t="s">
        <v>281</v>
      </c>
      <c r="B24" s="18">
        <v>70894</v>
      </c>
      <c r="C24" s="18">
        <v>70761</v>
      </c>
      <c r="D24" s="95">
        <v>141655</v>
      </c>
    </row>
    <row r="25" spans="1:4" ht="27" customHeight="1" x14ac:dyDescent="0.15">
      <c r="A25" s="20" t="s">
        <v>282</v>
      </c>
      <c r="B25" s="96" t="s">
        <v>288</v>
      </c>
      <c r="C25" s="21" t="s">
        <v>288</v>
      </c>
      <c r="D25" s="95">
        <v>67023</v>
      </c>
    </row>
    <row r="26" spans="1:4" ht="27" customHeight="1" thickBot="1" x14ac:dyDescent="0.2">
      <c r="A26" s="22" t="s">
        <v>2</v>
      </c>
      <c r="B26" s="75">
        <v>45.42</v>
      </c>
      <c r="C26" s="75">
        <v>48.82</v>
      </c>
      <c r="D26" s="97">
        <v>47.12</v>
      </c>
    </row>
    <row r="28" spans="1:4" x14ac:dyDescent="0.15">
      <c r="C28" s="130"/>
    </row>
  </sheetData>
  <mergeCells count="1">
    <mergeCell ref="A1:D1"/>
  </mergeCells>
  <phoneticPr fontId="2"/>
  <pageMargins left="1.1023622047244095" right="1.1023622047244095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9"/>
  <sheetViews>
    <sheetView view="pageBreakPreview" zoomScale="70"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BR26"/>
    </sheetView>
  </sheetViews>
  <sheetFormatPr defaultRowHeight="15" x14ac:dyDescent="0.15"/>
  <cols>
    <col min="1" max="1" width="9.625" style="78" customWidth="1"/>
    <col min="2" max="70" width="8.625" style="26" customWidth="1"/>
    <col min="71" max="73" width="0" style="26" hidden="1" customWidth="1"/>
    <col min="74" max="16384" width="9" style="26"/>
  </cols>
  <sheetData>
    <row r="1" spans="1:76" ht="22.5" customHeight="1" x14ac:dyDescent="0.2">
      <c r="A1" s="48" t="s">
        <v>192</v>
      </c>
      <c r="B1" s="132" t="s">
        <v>31</v>
      </c>
      <c r="C1" s="133"/>
      <c r="D1" s="134"/>
      <c r="E1" s="132" t="s">
        <v>32</v>
      </c>
      <c r="F1" s="133"/>
      <c r="G1" s="134"/>
      <c r="H1" s="132" t="s">
        <v>33</v>
      </c>
      <c r="I1" s="133"/>
      <c r="J1" s="134"/>
      <c r="K1" s="132" t="s">
        <v>34</v>
      </c>
      <c r="L1" s="133"/>
      <c r="M1" s="134"/>
      <c r="N1" s="132" t="s">
        <v>177</v>
      </c>
      <c r="O1" s="133"/>
      <c r="P1" s="134"/>
      <c r="Q1" s="132" t="s">
        <v>178</v>
      </c>
      <c r="R1" s="133"/>
      <c r="S1" s="134"/>
      <c r="T1" s="132" t="s">
        <v>179</v>
      </c>
      <c r="U1" s="133"/>
      <c r="V1" s="134"/>
      <c r="W1" s="132" t="s">
        <v>180</v>
      </c>
      <c r="X1" s="133"/>
      <c r="Y1" s="134"/>
      <c r="Z1" s="132" t="s">
        <v>181</v>
      </c>
      <c r="AA1" s="133"/>
      <c r="AB1" s="134"/>
      <c r="AC1" s="132" t="s">
        <v>189</v>
      </c>
      <c r="AD1" s="133"/>
      <c r="AE1" s="133"/>
      <c r="AF1" s="133" t="s">
        <v>78</v>
      </c>
      <c r="AG1" s="133"/>
      <c r="AH1" s="134"/>
      <c r="AI1" s="132" t="s">
        <v>79</v>
      </c>
      <c r="AJ1" s="133"/>
      <c r="AK1" s="134"/>
      <c r="AL1" s="132" t="s">
        <v>80</v>
      </c>
      <c r="AM1" s="133"/>
      <c r="AN1" s="134"/>
      <c r="AO1" s="132" t="s">
        <v>81</v>
      </c>
      <c r="AP1" s="133"/>
      <c r="AQ1" s="134"/>
      <c r="AR1" s="132" t="s">
        <v>82</v>
      </c>
      <c r="AS1" s="133"/>
      <c r="AT1" s="134"/>
      <c r="AU1" s="132" t="s">
        <v>83</v>
      </c>
      <c r="AV1" s="133"/>
      <c r="AW1" s="134"/>
      <c r="AX1" s="132" t="s">
        <v>84</v>
      </c>
      <c r="AY1" s="133"/>
      <c r="AZ1" s="134"/>
      <c r="BA1" s="132" t="s">
        <v>85</v>
      </c>
      <c r="BB1" s="133"/>
      <c r="BC1" s="134"/>
      <c r="BD1" s="132" t="s">
        <v>86</v>
      </c>
      <c r="BE1" s="133"/>
      <c r="BF1" s="134"/>
      <c r="BG1" s="132" t="s">
        <v>30</v>
      </c>
      <c r="BH1" s="133"/>
      <c r="BI1" s="134"/>
      <c r="BJ1" s="132" t="s">
        <v>175</v>
      </c>
      <c r="BK1" s="133"/>
      <c r="BL1" s="134"/>
      <c r="BM1" s="132" t="s">
        <v>35</v>
      </c>
      <c r="BN1" s="133"/>
      <c r="BO1" s="134"/>
      <c r="BP1" s="132" t="s">
        <v>188</v>
      </c>
      <c r="BQ1" s="133"/>
      <c r="BR1" s="134"/>
      <c r="BS1" s="132" t="s">
        <v>241</v>
      </c>
      <c r="BT1" s="133"/>
      <c r="BU1" s="134"/>
    </row>
    <row r="2" spans="1:76" ht="22.5" customHeight="1" thickBot="1" x14ac:dyDescent="0.2">
      <c r="A2" s="49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4" t="s">
        <v>0</v>
      </c>
      <c r="AF2" s="104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103" t="s">
        <v>4</v>
      </c>
      <c r="BQ2" s="104" t="s">
        <v>5</v>
      </c>
      <c r="BR2" s="105" t="s">
        <v>0</v>
      </c>
      <c r="BS2" s="28" t="s">
        <v>4</v>
      </c>
      <c r="BT2" s="29" t="s">
        <v>5</v>
      </c>
      <c r="BU2" s="30" t="s">
        <v>0</v>
      </c>
    </row>
    <row r="3" spans="1:76" ht="22.5" customHeight="1" x14ac:dyDescent="0.15">
      <c r="A3" s="49" t="s">
        <v>248</v>
      </c>
      <c r="B3" s="107">
        <v>21</v>
      </c>
      <c r="C3" s="108">
        <v>16</v>
      </c>
      <c r="D3" s="109">
        <v>37</v>
      </c>
      <c r="E3" s="107">
        <v>3</v>
      </c>
      <c r="F3" s="108">
        <v>3</v>
      </c>
      <c r="G3" s="109">
        <v>6</v>
      </c>
      <c r="H3" s="107">
        <v>8</v>
      </c>
      <c r="I3" s="108">
        <v>8</v>
      </c>
      <c r="J3" s="109">
        <v>16</v>
      </c>
      <c r="K3" s="107">
        <v>3</v>
      </c>
      <c r="L3" s="108">
        <v>0</v>
      </c>
      <c r="M3" s="109">
        <v>3</v>
      </c>
      <c r="N3" s="107">
        <v>15</v>
      </c>
      <c r="O3" s="108">
        <v>8</v>
      </c>
      <c r="P3" s="109">
        <v>23</v>
      </c>
      <c r="Q3" s="107">
        <v>16</v>
      </c>
      <c r="R3" s="108">
        <v>11</v>
      </c>
      <c r="S3" s="109">
        <v>27</v>
      </c>
      <c r="T3" s="107">
        <v>13</v>
      </c>
      <c r="U3" s="108">
        <v>21</v>
      </c>
      <c r="V3" s="109">
        <v>34</v>
      </c>
      <c r="W3" s="107">
        <v>19</v>
      </c>
      <c r="X3" s="108">
        <v>14</v>
      </c>
      <c r="Y3" s="109">
        <v>33</v>
      </c>
      <c r="Z3" s="107">
        <v>12</v>
      </c>
      <c r="AA3" s="108">
        <v>9</v>
      </c>
      <c r="AB3" s="109">
        <v>21</v>
      </c>
      <c r="AC3" s="107">
        <v>13</v>
      </c>
      <c r="AD3" s="108">
        <v>17</v>
      </c>
      <c r="AE3" s="108">
        <v>30</v>
      </c>
      <c r="AF3" s="108">
        <v>6</v>
      </c>
      <c r="AG3" s="108">
        <v>2</v>
      </c>
      <c r="AH3" s="109">
        <v>8</v>
      </c>
      <c r="AI3" s="107">
        <v>29</v>
      </c>
      <c r="AJ3" s="108">
        <v>24</v>
      </c>
      <c r="AK3" s="109">
        <v>53</v>
      </c>
      <c r="AL3" s="107">
        <v>6</v>
      </c>
      <c r="AM3" s="108">
        <v>9</v>
      </c>
      <c r="AN3" s="109">
        <v>15</v>
      </c>
      <c r="AO3" s="107">
        <v>29</v>
      </c>
      <c r="AP3" s="108">
        <v>37</v>
      </c>
      <c r="AQ3" s="109">
        <v>66</v>
      </c>
      <c r="AR3" s="107">
        <v>12</v>
      </c>
      <c r="AS3" s="108">
        <v>9</v>
      </c>
      <c r="AT3" s="109">
        <v>21</v>
      </c>
      <c r="AU3" s="107">
        <v>16</v>
      </c>
      <c r="AV3" s="108">
        <v>13</v>
      </c>
      <c r="AW3" s="109">
        <v>29</v>
      </c>
      <c r="AX3" s="107">
        <v>26</v>
      </c>
      <c r="AY3" s="108">
        <v>28</v>
      </c>
      <c r="AZ3" s="109">
        <v>54</v>
      </c>
      <c r="BA3" s="107">
        <v>7</v>
      </c>
      <c r="BB3" s="108">
        <v>9</v>
      </c>
      <c r="BC3" s="109">
        <v>16</v>
      </c>
      <c r="BD3" s="107">
        <v>23</v>
      </c>
      <c r="BE3" s="108">
        <v>16</v>
      </c>
      <c r="BF3" s="109">
        <v>39</v>
      </c>
      <c r="BG3" s="107">
        <v>6</v>
      </c>
      <c r="BH3" s="108">
        <v>11</v>
      </c>
      <c r="BI3" s="109">
        <v>17</v>
      </c>
      <c r="BJ3" s="107">
        <v>8</v>
      </c>
      <c r="BK3" s="108">
        <v>5</v>
      </c>
      <c r="BL3" s="109">
        <v>13</v>
      </c>
      <c r="BM3" s="107">
        <v>21</v>
      </c>
      <c r="BN3" s="108">
        <v>7</v>
      </c>
      <c r="BO3" s="109">
        <v>28</v>
      </c>
      <c r="BP3" s="107">
        <v>7</v>
      </c>
      <c r="BQ3" s="108">
        <v>10</v>
      </c>
      <c r="BR3" s="109">
        <v>17</v>
      </c>
      <c r="BS3" s="34">
        <v>389</v>
      </c>
      <c r="BT3" s="35">
        <v>392</v>
      </c>
      <c r="BU3" s="36">
        <v>781</v>
      </c>
      <c r="BV3" s="26">
        <f t="shared" ref="BV3:BX24" si="0">SUM(BP3+BM3+BJ3+BG3+BD3+BA3+AX3+AU3+AR3+AO3+AL3+AI3+AF3+AC3+Z3+W3+T3+Q3+N3+K3+H3+E3+B3)</f>
        <v>319</v>
      </c>
      <c r="BW3" s="26">
        <f t="shared" si="0"/>
        <v>287</v>
      </c>
      <c r="BX3" s="26">
        <f t="shared" si="0"/>
        <v>606</v>
      </c>
    </row>
    <row r="4" spans="1:76" ht="22.5" customHeight="1" x14ac:dyDescent="0.15">
      <c r="A4" s="49" t="s">
        <v>222</v>
      </c>
      <c r="B4" s="31">
        <v>18</v>
      </c>
      <c r="C4" s="32">
        <v>18</v>
      </c>
      <c r="D4" s="33">
        <v>36</v>
      </c>
      <c r="E4" s="31">
        <v>8</v>
      </c>
      <c r="F4" s="32">
        <v>6</v>
      </c>
      <c r="G4" s="33">
        <v>14</v>
      </c>
      <c r="H4" s="31">
        <v>10</v>
      </c>
      <c r="I4" s="32">
        <v>4</v>
      </c>
      <c r="J4" s="33">
        <v>14</v>
      </c>
      <c r="K4" s="31">
        <v>1</v>
      </c>
      <c r="L4" s="32">
        <v>1</v>
      </c>
      <c r="M4" s="33">
        <v>2</v>
      </c>
      <c r="N4" s="31">
        <v>11</v>
      </c>
      <c r="O4" s="32">
        <v>9</v>
      </c>
      <c r="P4" s="33">
        <v>20</v>
      </c>
      <c r="Q4" s="31">
        <v>22</v>
      </c>
      <c r="R4" s="32">
        <v>16</v>
      </c>
      <c r="S4" s="33">
        <v>38</v>
      </c>
      <c r="T4" s="31">
        <v>13</v>
      </c>
      <c r="U4" s="32">
        <v>15</v>
      </c>
      <c r="V4" s="33">
        <v>28</v>
      </c>
      <c r="W4" s="31">
        <v>9</v>
      </c>
      <c r="X4" s="32">
        <v>8</v>
      </c>
      <c r="Y4" s="33">
        <v>17</v>
      </c>
      <c r="Z4" s="31">
        <v>16</v>
      </c>
      <c r="AA4" s="32">
        <v>19</v>
      </c>
      <c r="AB4" s="33">
        <v>35</v>
      </c>
      <c r="AC4" s="31">
        <v>22</v>
      </c>
      <c r="AD4" s="32">
        <v>22</v>
      </c>
      <c r="AE4" s="32">
        <v>44</v>
      </c>
      <c r="AF4" s="32">
        <v>6</v>
      </c>
      <c r="AG4" s="32">
        <v>0</v>
      </c>
      <c r="AH4" s="33">
        <v>6</v>
      </c>
      <c r="AI4" s="31">
        <v>23</v>
      </c>
      <c r="AJ4" s="32">
        <v>15</v>
      </c>
      <c r="AK4" s="33">
        <v>38</v>
      </c>
      <c r="AL4" s="31">
        <v>8</v>
      </c>
      <c r="AM4" s="32">
        <v>3</v>
      </c>
      <c r="AN4" s="33">
        <v>11</v>
      </c>
      <c r="AO4" s="31">
        <v>45</v>
      </c>
      <c r="AP4" s="32">
        <v>54</v>
      </c>
      <c r="AQ4" s="33">
        <v>99</v>
      </c>
      <c r="AR4" s="31">
        <v>8</v>
      </c>
      <c r="AS4" s="32">
        <v>8</v>
      </c>
      <c r="AT4" s="33">
        <v>16</v>
      </c>
      <c r="AU4" s="31">
        <v>20</v>
      </c>
      <c r="AV4" s="32">
        <v>20</v>
      </c>
      <c r="AW4" s="33">
        <v>40</v>
      </c>
      <c r="AX4" s="31">
        <v>28</v>
      </c>
      <c r="AY4" s="32">
        <v>26</v>
      </c>
      <c r="AZ4" s="33">
        <v>54</v>
      </c>
      <c r="BA4" s="31">
        <v>13</v>
      </c>
      <c r="BB4" s="32">
        <v>13</v>
      </c>
      <c r="BC4" s="33">
        <v>26</v>
      </c>
      <c r="BD4" s="31">
        <v>14</v>
      </c>
      <c r="BE4" s="32">
        <v>11</v>
      </c>
      <c r="BF4" s="33">
        <v>25</v>
      </c>
      <c r="BG4" s="31">
        <v>13</v>
      </c>
      <c r="BH4" s="32">
        <v>9</v>
      </c>
      <c r="BI4" s="33">
        <v>22</v>
      </c>
      <c r="BJ4" s="31">
        <v>8</v>
      </c>
      <c r="BK4" s="32">
        <v>8</v>
      </c>
      <c r="BL4" s="33">
        <v>16</v>
      </c>
      <c r="BM4" s="31">
        <v>17</v>
      </c>
      <c r="BN4" s="32">
        <v>9</v>
      </c>
      <c r="BO4" s="33">
        <v>26</v>
      </c>
      <c r="BP4" s="31">
        <v>14</v>
      </c>
      <c r="BQ4" s="32">
        <v>11</v>
      </c>
      <c r="BR4" s="33">
        <v>25</v>
      </c>
      <c r="BS4" s="34">
        <v>344</v>
      </c>
      <c r="BT4" s="35">
        <v>351</v>
      </c>
      <c r="BU4" s="36">
        <v>695</v>
      </c>
      <c r="BV4" s="26">
        <f t="shared" si="0"/>
        <v>347</v>
      </c>
      <c r="BW4" s="26">
        <f t="shared" si="0"/>
        <v>305</v>
      </c>
      <c r="BX4" s="26">
        <f t="shared" si="0"/>
        <v>652</v>
      </c>
    </row>
    <row r="5" spans="1:76" ht="22.5" customHeight="1" x14ac:dyDescent="0.15">
      <c r="A5" s="49" t="s">
        <v>223</v>
      </c>
      <c r="B5" s="31">
        <v>14</v>
      </c>
      <c r="C5" s="32">
        <v>13</v>
      </c>
      <c r="D5" s="33">
        <v>27</v>
      </c>
      <c r="E5" s="31">
        <v>7</v>
      </c>
      <c r="F5" s="32">
        <v>5</v>
      </c>
      <c r="G5" s="33">
        <v>12</v>
      </c>
      <c r="H5" s="31">
        <v>8</v>
      </c>
      <c r="I5" s="32">
        <v>11</v>
      </c>
      <c r="J5" s="33">
        <v>19</v>
      </c>
      <c r="K5" s="31">
        <v>3</v>
      </c>
      <c r="L5" s="32">
        <v>3</v>
      </c>
      <c r="M5" s="33">
        <v>6</v>
      </c>
      <c r="N5" s="31">
        <v>9</v>
      </c>
      <c r="O5" s="32">
        <v>5</v>
      </c>
      <c r="P5" s="33">
        <v>14</v>
      </c>
      <c r="Q5" s="31">
        <v>17</v>
      </c>
      <c r="R5" s="32">
        <v>17</v>
      </c>
      <c r="S5" s="33">
        <v>34</v>
      </c>
      <c r="T5" s="31">
        <v>14</v>
      </c>
      <c r="U5" s="32">
        <v>13</v>
      </c>
      <c r="V5" s="33">
        <v>27</v>
      </c>
      <c r="W5" s="31">
        <v>16</v>
      </c>
      <c r="X5" s="32">
        <v>15</v>
      </c>
      <c r="Y5" s="33">
        <v>31</v>
      </c>
      <c r="Z5" s="31">
        <v>20</v>
      </c>
      <c r="AA5" s="32">
        <v>14</v>
      </c>
      <c r="AB5" s="33">
        <v>34</v>
      </c>
      <c r="AC5" s="31">
        <v>14</v>
      </c>
      <c r="AD5" s="32">
        <v>27</v>
      </c>
      <c r="AE5" s="32">
        <v>41</v>
      </c>
      <c r="AF5" s="32">
        <v>9</v>
      </c>
      <c r="AG5" s="32">
        <v>3</v>
      </c>
      <c r="AH5" s="33">
        <v>12</v>
      </c>
      <c r="AI5" s="31">
        <v>7</v>
      </c>
      <c r="AJ5" s="32">
        <v>18</v>
      </c>
      <c r="AK5" s="33">
        <v>25</v>
      </c>
      <c r="AL5" s="31">
        <v>8</v>
      </c>
      <c r="AM5" s="32">
        <v>8</v>
      </c>
      <c r="AN5" s="33">
        <v>16</v>
      </c>
      <c r="AO5" s="31">
        <v>50</v>
      </c>
      <c r="AP5" s="32">
        <v>49</v>
      </c>
      <c r="AQ5" s="33">
        <v>99</v>
      </c>
      <c r="AR5" s="31">
        <v>9</v>
      </c>
      <c r="AS5" s="32">
        <v>15</v>
      </c>
      <c r="AT5" s="33">
        <v>24</v>
      </c>
      <c r="AU5" s="31">
        <v>29</v>
      </c>
      <c r="AV5" s="32">
        <v>29</v>
      </c>
      <c r="AW5" s="33">
        <v>58</v>
      </c>
      <c r="AX5" s="31">
        <v>37</v>
      </c>
      <c r="AY5" s="32">
        <v>39</v>
      </c>
      <c r="AZ5" s="33">
        <v>76</v>
      </c>
      <c r="BA5" s="31">
        <v>16</v>
      </c>
      <c r="BB5" s="32">
        <v>15</v>
      </c>
      <c r="BC5" s="33">
        <v>31</v>
      </c>
      <c r="BD5" s="31">
        <v>18</v>
      </c>
      <c r="BE5" s="32">
        <v>16</v>
      </c>
      <c r="BF5" s="33">
        <v>34</v>
      </c>
      <c r="BG5" s="31">
        <v>16</v>
      </c>
      <c r="BH5" s="32">
        <v>13</v>
      </c>
      <c r="BI5" s="33">
        <v>29</v>
      </c>
      <c r="BJ5" s="31">
        <v>19</v>
      </c>
      <c r="BK5" s="32">
        <v>17</v>
      </c>
      <c r="BL5" s="33">
        <v>36</v>
      </c>
      <c r="BM5" s="31">
        <v>10</v>
      </c>
      <c r="BN5" s="32">
        <v>14</v>
      </c>
      <c r="BO5" s="33">
        <v>24</v>
      </c>
      <c r="BP5" s="31">
        <v>6</v>
      </c>
      <c r="BQ5" s="32">
        <v>7</v>
      </c>
      <c r="BR5" s="33">
        <v>13</v>
      </c>
      <c r="BS5" s="34">
        <v>363</v>
      </c>
      <c r="BT5" s="35">
        <v>357</v>
      </c>
      <c r="BU5" s="36">
        <v>720</v>
      </c>
      <c r="BV5" s="26">
        <f t="shared" si="0"/>
        <v>356</v>
      </c>
      <c r="BW5" s="26">
        <f t="shared" si="0"/>
        <v>366</v>
      </c>
      <c r="BX5" s="26">
        <f t="shared" si="0"/>
        <v>722</v>
      </c>
    </row>
    <row r="6" spans="1:76" ht="22.5" customHeight="1" x14ac:dyDescent="0.15">
      <c r="A6" s="49" t="s">
        <v>224</v>
      </c>
      <c r="B6" s="31">
        <v>10</v>
      </c>
      <c r="C6" s="32">
        <v>8</v>
      </c>
      <c r="D6" s="33">
        <v>18</v>
      </c>
      <c r="E6" s="31">
        <v>9</v>
      </c>
      <c r="F6" s="32">
        <v>6</v>
      </c>
      <c r="G6" s="33">
        <v>15</v>
      </c>
      <c r="H6" s="31">
        <v>5</v>
      </c>
      <c r="I6" s="32">
        <v>5</v>
      </c>
      <c r="J6" s="33">
        <v>10</v>
      </c>
      <c r="K6" s="31">
        <v>3</v>
      </c>
      <c r="L6" s="32">
        <v>4</v>
      </c>
      <c r="M6" s="33">
        <v>7</v>
      </c>
      <c r="N6" s="31">
        <v>12</v>
      </c>
      <c r="O6" s="32">
        <v>3</v>
      </c>
      <c r="P6" s="33">
        <v>15</v>
      </c>
      <c r="Q6" s="31">
        <v>22</v>
      </c>
      <c r="R6" s="32">
        <v>16</v>
      </c>
      <c r="S6" s="33">
        <v>38</v>
      </c>
      <c r="T6" s="31">
        <v>28</v>
      </c>
      <c r="U6" s="32">
        <v>15</v>
      </c>
      <c r="V6" s="33">
        <v>43</v>
      </c>
      <c r="W6" s="31">
        <v>19</v>
      </c>
      <c r="X6" s="32">
        <v>20</v>
      </c>
      <c r="Y6" s="33">
        <v>39</v>
      </c>
      <c r="Z6" s="31">
        <v>18</v>
      </c>
      <c r="AA6" s="32">
        <v>21</v>
      </c>
      <c r="AB6" s="33">
        <v>39</v>
      </c>
      <c r="AC6" s="31">
        <v>31</v>
      </c>
      <c r="AD6" s="32">
        <v>21</v>
      </c>
      <c r="AE6" s="32">
        <v>52</v>
      </c>
      <c r="AF6" s="32">
        <v>6</v>
      </c>
      <c r="AG6" s="32">
        <v>11</v>
      </c>
      <c r="AH6" s="33">
        <v>17</v>
      </c>
      <c r="AI6" s="31">
        <v>15</v>
      </c>
      <c r="AJ6" s="32">
        <v>15</v>
      </c>
      <c r="AK6" s="33">
        <v>30</v>
      </c>
      <c r="AL6" s="31">
        <v>4</v>
      </c>
      <c r="AM6" s="32">
        <v>5</v>
      </c>
      <c r="AN6" s="33">
        <v>9</v>
      </c>
      <c r="AO6" s="31">
        <v>45</v>
      </c>
      <c r="AP6" s="32">
        <v>49</v>
      </c>
      <c r="AQ6" s="33">
        <v>94</v>
      </c>
      <c r="AR6" s="31">
        <v>21</v>
      </c>
      <c r="AS6" s="32">
        <v>16</v>
      </c>
      <c r="AT6" s="33">
        <v>37</v>
      </c>
      <c r="AU6" s="31">
        <v>44</v>
      </c>
      <c r="AV6" s="32">
        <v>30</v>
      </c>
      <c r="AW6" s="33">
        <v>74</v>
      </c>
      <c r="AX6" s="31">
        <v>44</v>
      </c>
      <c r="AY6" s="32">
        <v>30</v>
      </c>
      <c r="AZ6" s="33">
        <v>74</v>
      </c>
      <c r="BA6" s="31">
        <v>11</v>
      </c>
      <c r="BB6" s="32">
        <v>20</v>
      </c>
      <c r="BC6" s="33">
        <v>31</v>
      </c>
      <c r="BD6" s="31">
        <v>17</v>
      </c>
      <c r="BE6" s="32">
        <v>37</v>
      </c>
      <c r="BF6" s="33">
        <v>54</v>
      </c>
      <c r="BG6" s="31">
        <v>3</v>
      </c>
      <c r="BH6" s="32">
        <v>7</v>
      </c>
      <c r="BI6" s="33">
        <v>10</v>
      </c>
      <c r="BJ6" s="31">
        <v>8</v>
      </c>
      <c r="BK6" s="32">
        <v>11</v>
      </c>
      <c r="BL6" s="33">
        <v>19</v>
      </c>
      <c r="BM6" s="31">
        <v>21</v>
      </c>
      <c r="BN6" s="32">
        <v>19</v>
      </c>
      <c r="BO6" s="33">
        <v>40</v>
      </c>
      <c r="BP6" s="31">
        <v>7</v>
      </c>
      <c r="BQ6" s="32">
        <v>6</v>
      </c>
      <c r="BR6" s="33">
        <v>13</v>
      </c>
      <c r="BS6" s="34">
        <v>377</v>
      </c>
      <c r="BT6" s="35">
        <v>379</v>
      </c>
      <c r="BU6" s="36">
        <v>756</v>
      </c>
      <c r="BV6" s="26">
        <f t="shared" si="0"/>
        <v>403</v>
      </c>
      <c r="BW6" s="26">
        <f t="shared" si="0"/>
        <v>375</v>
      </c>
      <c r="BX6" s="26">
        <f t="shared" si="0"/>
        <v>778</v>
      </c>
    </row>
    <row r="7" spans="1:76" ht="22.5" customHeight="1" x14ac:dyDescent="0.15">
      <c r="A7" s="49" t="s">
        <v>225</v>
      </c>
      <c r="B7" s="31">
        <v>11</v>
      </c>
      <c r="C7" s="32">
        <v>14</v>
      </c>
      <c r="D7" s="33">
        <v>25</v>
      </c>
      <c r="E7" s="31">
        <v>11</v>
      </c>
      <c r="F7" s="32">
        <v>3</v>
      </c>
      <c r="G7" s="33">
        <v>14</v>
      </c>
      <c r="H7" s="31">
        <v>4</v>
      </c>
      <c r="I7" s="32">
        <v>1</v>
      </c>
      <c r="J7" s="33">
        <v>5</v>
      </c>
      <c r="K7" s="31">
        <v>5</v>
      </c>
      <c r="L7" s="32">
        <v>2</v>
      </c>
      <c r="M7" s="33">
        <v>7</v>
      </c>
      <c r="N7" s="31">
        <v>11</v>
      </c>
      <c r="O7" s="32">
        <v>12</v>
      </c>
      <c r="P7" s="33">
        <v>23</v>
      </c>
      <c r="Q7" s="31">
        <v>22</v>
      </c>
      <c r="R7" s="32">
        <v>25</v>
      </c>
      <c r="S7" s="33">
        <v>47</v>
      </c>
      <c r="T7" s="31">
        <v>18</v>
      </c>
      <c r="U7" s="32">
        <v>24</v>
      </c>
      <c r="V7" s="33">
        <v>42</v>
      </c>
      <c r="W7" s="31">
        <v>19</v>
      </c>
      <c r="X7" s="32">
        <v>30</v>
      </c>
      <c r="Y7" s="33">
        <v>49</v>
      </c>
      <c r="Z7" s="31">
        <v>23</v>
      </c>
      <c r="AA7" s="32">
        <v>22</v>
      </c>
      <c r="AB7" s="33">
        <v>45</v>
      </c>
      <c r="AC7" s="31">
        <v>20</v>
      </c>
      <c r="AD7" s="32">
        <v>23</v>
      </c>
      <c r="AE7" s="32">
        <v>43</v>
      </c>
      <c r="AF7" s="32">
        <v>22</v>
      </c>
      <c r="AG7" s="32">
        <v>24</v>
      </c>
      <c r="AH7" s="33">
        <v>46</v>
      </c>
      <c r="AI7" s="31">
        <v>17</v>
      </c>
      <c r="AJ7" s="32">
        <v>32</v>
      </c>
      <c r="AK7" s="33">
        <v>49</v>
      </c>
      <c r="AL7" s="31">
        <v>21</v>
      </c>
      <c r="AM7" s="32">
        <v>13</v>
      </c>
      <c r="AN7" s="33">
        <v>34</v>
      </c>
      <c r="AO7" s="31">
        <v>53</v>
      </c>
      <c r="AP7" s="32">
        <v>55</v>
      </c>
      <c r="AQ7" s="33">
        <v>108</v>
      </c>
      <c r="AR7" s="31">
        <v>15</v>
      </c>
      <c r="AS7" s="32">
        <v>12</v>
      </c>
      <c r="AT7" s="33">
        <v>27</v>
      </c>
      <c r="AU7" s="31">
        <v>58</v>
      </c>
      <c r="AV7" s="32">
        <v>33</v>
      </c>
      <c r="AW7" s="33">
        <v>91</v>
      </c>
      <c r="AX7" s="31">
        <v>20</v>
      </c>
      <c r="AY7" s="32">
        <v>32</v>
      </c>
      <c r="AZ7" s="33">
        <v>52</v>
      </c>
      <c r="BA7" s="31">
        <v>24</v>
      </c>
      <c r="BB7" s="32">
        <v>17</v>
      </c>
      <c r="BC7" s="33">
        <v>41</v>
      </c>
      <c r="BD7" s="31">
        <v>50</v>
      </c>
      <c r="BE7" s="32">
        <v>35</v>
      </c>
      <c r="BF7" s="33">
        <v>85</v>
      </c>
      <c r="BG7" s="31">
        <v>6</v>
      </c>
      <c r="BH7" s="32">
        <v>5</v>
      </c>
      <c r="BI7" s="33">
        <v>11</v>
      </c>
      <c r="BJ7" s="31">
        <v>5</v>
      </c>
      <c r="BK7" s="32">
        <v>8</v>
      </c>
      <c r="BL7" s="33">
        <v>13</v>
      </c>
      <c r="BM7" s="31">
        <v>29</v>
      </c>
      <c r="BN7" s="32">
        <v>16</v>
      </c>
      <c r="BO7" s="33">
        <v>45</v>
      </c>
      <c r="BP7" s="31">
        <v>11</v>
      </c>
      <c r="BQ7" s="32">
        <v>10</v>
      </c>
      <c r="BR7" s="33">
        <v>21</v>
      </c>
      <c r="BS7" s="34">
        <v>468</v>
      </c>
      <c r="BT7" s="35">
        <v>541</v>
      </c>
      <c r="BU7" s="36">
        <v>1009</v>
      </c>
      <c r="BV7" s="26">
        <f t="shared" si="0"/>
        <v>475</v>
      </c>
      <c r="BW7" s="26">
        <f t="shared" si="0"/>
        <v>448</v>
      </c>
      <c r="BX7" s="26">
        <f t="shared" si="0"/>
        <v>923</v>
      </c>
    </row>
    <row r="8" spans="1:76" ht="22.5" customHeight="1" x14ac:dyDescent="0.15">
      <c r="A8" s="49" t="s">
        <v>226</v>
      </c>
      <c r="B8" s="31">
        <v>22</v>
      </c>
      <c r="C8" s="32">
        <v>26</v>
      </c>
      <c r="D8" s="33">
        <v>48</v>
      </c>
      <c r="E8" s="31">
        <v>6</v>
      </c>
      <c r="F8" s="32">
        <v>7</v>
      </c>
      <c r="G8" s="33">
        <v>13</v>
      </c>
      <c r="H8" s="31">
        <v>16</v>
      </c>
      <c r="I8" s="32">
        <v>11</v>
      </c>
      <c r="J8" s="33">
        <v>27</v>
      </c>
      <c r="K8" s="31">
        <v>4</v>
      </c>
      <c r="L8" s="32">
        <v>4</v>
      </c>
      <c r="M8" s="33">
        <v>8</v>
      </c>
      <c r="N8" s="31">
        <v>20</v>
      </c>
      <c r="O8" s="32">
        <v>15</v>
      </c>
      <c r="P8" s="33">
        <v>35</v>
      </c>
      <c r="Q8" s="31">
        <v>23</v>
      </c>
      <c r="R8" s="32">
        <v>18</v>
      </c>
      <c r="S8" s="33">
        <v>41</v>
      </c>
      <c r="T8" s="31">
        <v>21</v>
      </c>
      <c r="U8" s="32">
        <v>31</v>
      </c>
      <c r="V8" s="33">
        <v>52</v>
      </c>
      <c r="W8" s="31">
        <v>42</v>
      </c>
      <c r="X8" s="32">
        <v>29</v>
      </c>
      <c r="Y8" s="33">
        <v>71</v>
      </c>
      <c r="Z8" s="31">
        <v>31</v>
      </c>
      <c r="AA8" s="32">
        <v>23</v>
      </c>
      <c r="AB8" s="33">
        <v>54</v>
      </c>
      <c r="AC8" s="31">
        <v>27</v>
      </c>
      <c r="AD8" s="32">
        <v>30</v>
      </c>
      <c r="AE8" s="32">
        <v>57</v>
      </c>
      <c r="AF8" s="32">
        <v>39</v>
      </c>
      <c r="AG8" s="32">
        <v>16</v>
      </c>
      <c r="AH8" s="33">
        <v>55</v>
      </c>
      <c r="AI8" s="31">
        <v>42</v>
      </c>
      <c r="AJ8" s="32">
        <v>29</v>
      </c>
      <c r="AK8" s="33">
        <v>71</v>
      </c>
      <c r="AL8" s="31">
        <v>22</v>
      </c>
      <c r="AM8" s="32">
        <v>14</v>
      </c>
      <c r="AN8" s="33">
        <v>36</v>
      </c>
      <c r="AO8" s="31">
        <v>47</v>
      </c>
      <c r="AP8" s="32">
        <v>50</v>
      </c>
      <c r="AQ8" s="33">
        <v>97</v>
      </c>
      <c r="AR8" s="31">
        <v>20</v>
      </c>
      <c r="AS8" s="32">
        <v>16</v>
      </c>
      <c r="AT8" s="33">
        <v>36</v>
      </c>
      <c r="AU8" s="31">
        <v>41</v>
      </c>
      <c r="AV8" s="32">
        <v>29</v>
      </c>
      <c r="AW8" s="33">
        <v>70</v>
      </c>
      <c r="AX8" s="31">
        <v>38</v>
      </c>
      <c r="AY8" s="32">
        <v>30</v>
      </c>
      <c r="AZ8" s="33">
        <v>68</v>
      </c>
      <c r="BA8" s="31">
        <v>24</v>
      </c>
      <c r="BB8" s="32">
        <v>17</v>
      </c>
      <c r="BC8" s="33">
        <v>41</v>
      </c>
      <c r="BD8" s="31">
        <v>58</v>
      </c>
      <c r="BE8" s="32">
        <v>27</v>
      </c>
      <c r="BF8" s="33">
        <v>85</v>
      </c>
      <c r="BG8" s="31">
        <v>5</v>
      </c>
      <c r="BH8" s="32">
        <v>10</v>
      </c>
      <c r="BI8" s="33">
        <v>15</v>
      </c>
      <c r="BJ8" s="31">
        <v>5</v>
      </c>
      <c r="BK8" s="32">
        <v>4</v>
      </c>
      <c r="BL8" s="33">
        <v>9</v>
      </c>
      <c r="BM8" s="31">
        <v>18</v>
      </c>
      <c r="BN8" s="32">
        <v>15</v>
      </c>
      <c r="BO8" s="33">
        <v>33</v>
      </c>
      <c r="BP8" s="31">
        <v>7</v>
      </c>
      <c r="BQ8" s="32">
        <v>11</v>
      </c>
      <c r="BR8" s="33">
        <v>18</v>
      </c>
      <c r="BS8" s="34">
        <v>642</v>
      </c>
      <c r="BT8" s="35">
        <v>512</v>
      </c>
      <c r="BU8" s="36">
        <v>1154</v>
      </c>
      <c r="BV8" s="26">
        <f t="shared" si="0"/>
        <v>578</v>
      </c>
      <c r="BW8" s="26">
        <f t="shared" si="0"/>
        <v>462</v>
      </c>
      <c r="BX8" s="26">
        <f t="shared" si="0"/>
        <v>1040</v>
      </c>
    </row>
    <row r="9" spans="1:76" ht="22.5" customHeight="1" x14ac:dyDescent="0.15">
      <c r="A9" s="49" t="s">
        <v>227</v>
      </c>
      <c r="B9" s="31">
        <v>34</v>
      </c>
      <c r="C9" s="32">
        <v>27</v>
      </c>
      <c r="D9" s="33">
        <v>61</v>
      </c>
      <c r="E9" s="31">
        <v>12</v>
      </c>
      <c r="F9" s="32">
        <v>10</v>
      </c>
      <c r="G9" s="33">
        <v>22</v>
      </c>
      <c r="H9" s="31">
        <v>16</v>
      </c>
      <c r="I9" s="32">
        <v>16</v>
      </c>
      <c r="J9" s="33">
        <v>32</v>
      </c>
      <c r="K9" s="31">
        <v>4</v>
      </c>
      <c r="L9" s="32">
        <v>3</v>
      </c>
      <c r="M9" s="33">
        <v>7</v>
      </c>
      <c r="N9" s="31">
        <v>18</v>
      </c>
      <c r="O9" s="32">
        <v>14</v>
      </c>
      <c r="P9" s="33">
        <v>32</v>
      </c>
      <c r="Q9" s="31">
        <v>17</v>
      </c>
      <c r="R9" s="32">
        <v>21</v>
      </c>
      <c r="S9" s="33">
        <v>38</v>
      </c>
      <c r="T9" s="31">
        <v>21</v>
      </c>
      <c r="U9" s="32">
        <v>19</v>
      </c>
      <c r="V9" s="33">
        <v>40</v>
      </c>
      <c r="W9" s="31">
        <v>41</v>
      </c>
      <c r="X9" s="32">
        <v>34</v>
      </c>
      <c r="Y9" s="33">
        <v>75</v>
      </c>
      <c r="Z9" s="31">
        <v>28</v>
      </c>
      <c r="AA9" s="32">
        <v>22</v>
      </c>
      <c r="AB9" s="33">
        <v>50</v>
      </c>
      <c r="AC9" s="31">
        <v>32</v>
      </c>
      <c r="AD9" s="32">
        <v>23</v>
      </c>
      <c r="AE9" s="32">
        <v>55</v>
      </c>
      <c r="AF9" s="32">
        <v>25</v>
      </c>
      <c r="AG9" s="32">
        <v>9</v>
      </c>
      <c r="AH9" s="33">
        <v>34</v>
      </c>
      <c r="AI9" s="31">
        <v>38</v>
      </c>
      <c r="AJ9" s="32">
        <v>24</v>
      </c>
      <c r="AK9" s="33">
        <v>62</v>
      </c>
      <c r="AL9" s="31">
        <v>14</v>
      </c>
      <c r="AM9" s="32">
        <v>8</v>
      </c>
      <c r="AN9" s="33">
        <v>22</v>
      </c>
      <c r="AO9" s="31">
        <v>51</v>
      </c>
      <c r="AP9" s="32">
        <v>55</v>
      </c>
      <c r="AQ9" s="33">
        <v>106</v>
      </c>
      <c r="AR9" s="31">
        <v>13</v>
      </c>
      <c r="AS9" s="32">
        <v>22</v>
      </c>
      <c r="AT9" s="33">
        <v>35</v>
      </c>
      <c r="AU9" s="31">
        <v>33</v>
      </c>
      <c r="AV9" s="32">
        <v>39</v>
      </c>
      <c r="AW9" s="33">
        <v>72</v>
      </c>
      <c r="AX9" s="31">
        <v>41</v>
      </c>
      <c r="AY9" s="32">
        <v>46</v>
      </c>
      <c r="AZ9" s="33">
        <v>87</v>
      </c>
      <c r="BA9" s="31">
        <v>21</v>
      </c>
      <c r="BB9" s="32">
        <v>19</v>
      </c>
      <c r="BC9" s="33">
        <v>40</v>
      </c>
      <c r="BD9" s="31">
        <v>40</v>
      </c>
      <c r="BE9" s="32">
        <v>39</v>
      </c>
      <c r="BF9" s="33">
        <v>79</v>
      </c>
      <c r="BG9" s="31">
        <v>10</v>
      </c>
      <c r="BH9" s="32">
        <v>9</v>
      </c>
      <c r="BI9" s="33">
        <v>19</v>
      </c>
      <c r="BJ9" s="31">
        <v>11</v>
      </c>
      <c r="BK9" s="32">
        <v>8</v>
      </c>
      <c r="BL9" s="33">
        <v>19</v>
      </c>
      <c r="BM9" s="31">
        <v>22</v>
      </c>
      <c r="BN9" s="32">
        <v>14</v>
      </c>
      <c r="BO9" s="33">
        <v>36</v>
      </c>
      <c r="BP9" s="31">
        <v>9</v>
      </c>
      <c r="BQ9" s="32">
        <v>17</v>
      </c>
      <c r="BR9" s="33">
        <v>26</v>
      </c>
      <c r="BS9" s="34">
        <v>685</v>
      </c>
      <c r="BT9" s="35">
        <v>643</v>
      </c>
      <c r="BU9" s="36">
        <v>1328</v>
      </c>
      <c r="BV9" s="26">
        <f t="shared" si="0"/>
        <v>551</v>
      </c>
      <c r="BW9" s="26">
        <f t="shared" si="0"/>
        <v>498</v>
      </c>
      <c r="BX9" s="26">
        <f t="shared" si="0"/>
        <v>1049</v>
      </c>
    </row>
    <row r="10" spans="1:76" ht="22.5" customHeight="1" x14ac:dyDescent="0.15">
      <c r="A10" s="49" t="s">
        <v>228</v>
      </c>
      <c r="B10" s="31">
        <v>29</v>
      </c>
      <c r="C10" s="32">
        <v>29</v>
      </c>
      <c r="D10" s="33">
        <v>58</v>
      </c>
      <c r="E10" s="31">
        <v>16</v>
      </c>
      <c r="F10" s="32">
        <v>14</v>
      </c>
      <c r="G10" s="33">
        <v>30</v>
      </c>
      <c r="H10" s="31">
        <v>17</v>
      </c>
      <c r="I10" s="32">
        <v>7</v>
      </c>
      <c r="J10" s="33">
        <v>24</v>
      </c>
      <c r="K10" s="31">
        <v>3</v>
      </c>
      <c r="L10" s="32">
        <v>3</v>
      </c>
      <c r="M10" s="33">
        <v>6</v>
      </c>
      <c r="N10" s="31">
        <v>21</v>
      </c>
      <c r="O10" s="32">
        <v>16</v>
      </c>
      <c r="P10" s="33">
        <v>37</v>
      </c>
      <c r="Q10" s="31">
        <v>37</v>
      </c>
      <c r="R10" s="32">
        <v>25</v>
      </c>
      <c r="S10" s="33">
        <v>62</v>
      </c>
      <c r="T10" s="31">
        <v>26</v>
      </c>
      <c r="U10" s="32">
        <v>28</v>
      </c>
      <c r="V10" s="33">
        <v>54</v>
      </c>
      <c r="W10" s="31">
        <v>40</v>
      </c>
      <c r="X10" s="32">
        <v>25</v>
      </c>
      <c r="Y10" s="33">
        <v>65</v>
      </c>
      <c r="Z10" s="31">
        <v>28</v>
      </c>
      <c r="AA10" s="32">
        <v>24</v>
      </c>
      <c r="AB10" s="33">
        <v>52</v>
      </c>
      <c r="AC10" s="31">
        <v>43</v>
      </c>
      <c r="AD10" s="32">
        <v>26</v>
      </c>
      <c r="AE10" s="32">
        <v>69</v>
      </c>
      <c r="AF10" s="32">
        <v>25</v>
      </c>
      <c r="AG10" s="32">
        <v>9</v>
      </c>
      <c r="AH10" s="33">
        <v>34</v>
      </c>
      <c r="AI10" s="31">
        <v>35</v>
      </c>
      <c r="AJ10" s="32">
        <v>21</v>
      </c>
      <c r="AK10" s="33">
        <v>56</v>
      </c>
      <c r="AL10" s="31">
        <v>9</v>
      </c>
      <c r="AM10" s="32">
        <v>15</v>
      </c>
      <c r="AN10" s="33">
        <v>24</v>
      </c>
      <c r="AO10" s="31">
        <v>48</v>
      </c>
      <c r="AP10" s="32">
        <v>54</v>
      </c>
      <c r="AQ10" s="33">
        <v>102</v>
      </c>
      <c r="AR10" s="31">
        <v>15</v>
      </c>
      <c r="AS10" s="32">
        <v>12</v>
      </c>
      <c r="AT10" s="33">
        <v>27</v>
      </c>
      <c r="AU10" s="31">
        <v>39</v>
      </c>
      <c r="AV10" s="32">
        <v>36</v>
      </c>
      <c r="AW10" s="33">
        <v>75</v>
      </c>
      <c r="AX10" s="31">
        <v>39</v>
      </c>
      <c r="AY10" s="32">
        <v>35</v>
      </c>
      <c r="AZ10" s="33">
        <v>74</v>
      </c>
      <c r="BA10" s="31">
        <v>16</v>
      </c>
      <c r="BB10" s="32">
        <v>19</v>
      </c>
      <c r="BC10" s="33">
        <v>35</v>
      </c>
      <c r="BD10" s="31">
        <v>42</v>
      </c>
      <c r="BE10" s="32">
        <v>35</v>
      </c>
      <c r="BF10" s="33">
        <v>77</v>
      </c>
      <c r="BG10" s="31">
        <v>8</v>
      </c>
      <c r="BH10" s="32">
        <v>7</v>
      </c>
      <c r="BI10" s="33">
        <v>15</v>
      </c>
      <c r="BJ10" s="31">
        <v>6</v>
      </c>
      <c r="BK10" s="32">
        <v>8</v>
      </c>
      <c r="BL10" s="33">
        <v>14</v>
      </c>
      <c r="BM10" s="31">
        <v>23</v>
      </c>
      <c r="BN10" s="32">
        <v>20</v>
      </c>
      <c r="BO10" s="33">
        <v>43</v>
      </c>
      <c r="BP10" s="31">
        <v>19</v>
      </c>
      <c r="BQ10" s="32">
        <v>19</v>
      </c>
      <c r="BR10" s="33">
        <v>38</v>
      </c>
      <c r="BS10" s="34">
        <v>749</v>
      </c>
      <c r="BT10" s="35">
        <v>570</v>
      </c>
      <c r="BU10" s="36">
        <v>1319</v>
      </c>
      <c r="BV10" s="26">
        <f t="shared" si="0"/>
        <v>584</v>
      </c>
      <c r="BW10" s="26">
        <f t="shared" si="0"/>
        <v>487</v>
      </c>
      <c r="BX10" s="26">
        <f t="shared" si="0"/>
        <v>1071</v>
      </c>
    </row>
    <row r="11" spans="1:76" ht="22.5" customHeight="1" x14ac:dyDescent="0.15">
      <c r="A11" s="49" t="s">
        <v>229</v>
      </c>
      <c r="B11" s="31">
        <v>32</v>
      </c>
      <c r="C11" s="32">
        <v>27</v>
      </c>
      <c r="D11" s="33">
        <v>59</v>
      </c>
      <c r="E11" s="31">
        <v>16</v>
      </c>
      <c r="F11" s="32">
        <v>14</v>
      </c>
      <c r="G11" s="33">
        <v>30</v>
      </c>
      <c r="H11" s="31">
        <v>9</v>
      </c>
      <c r="I11" s="32">
        <v>13</v>
      </c>
      <c r="J11" s="33">
        <v>22</v>
      </c>
      <c r="K11" s="31">
        <v>6</v>
      </c>
      <c r="L11" s="32">
        <v>4</v>
      </c>
      <c r="M11" s="33">
        <v>10</v>
      </c>
      <c r="N11" s="31">
        <v>18</v>
      </c>
      <c r="O11" s="32">
        <v>17</v>
      </c>
      <c r="P11" s="33">
        <v>35</v>
      </c>
      <c r="Q11" s="31">
        <v>39</v>
      </c>
      <c r="R11" s="32">
        <v>23</v>
      </c>
      <c r="S11" s="33">
        <v>62</v>
      </c>
      <c r="T11" s="31">
        <v>32</v>
      </c>
      <c r="U11" s="32">
        <v>25</v>
      </c>
      <c r="V11" s="33">
        <v>57</v>
      </c>
      <c r="W11" s="31">
        <v>26</v>
      </c>
      <c r="X11" s="32">
        <v>27</v>
      </c>
      <c r="Y11" s="33">
        <v>53</v>
      </c>
      <c r="Z11" s="31">
        <v>44</v>
      </c>
      <c r="AA11" s="32">
        <v>23</v>
      </c>
      <c r="AB11" s="33">
        <v>67</v>
      </c>
      <c r="AC11" s="31">
        <v>37</v>
      </c>
      <c r="AD11" s="32">
        <v>37</v>
      </c>
      <c r="AE11" s="32">
        <v>74</v>
      </c>
      <c r="AF11" s="32">
        <v>24</v>
      </c>
      <c r="AG11" s="32">
        <v>11</v>
      </c>
      <c r="AH11" s="33">
        <v>35</v>
      </c>
      <c r="AI11" s="31">
        <v>29</v>
      </c>
      <c r="AJ11" s="32">
        <v>26</v>
      </c>
      <c r="AK11" s="33">
        <v>55</v>
      </c>
      <c r="AL11" s="31">
        <v>14</v>
      </c>
      <c r="AM11" s="32">
        <v>16</v>
      </c>
      <c r="AN11" s="33">
        <v>30</v>
      </c>
      <c r="AO11" s="31">
        <v>66</v>
      </c>
      <c r="AP11" s="32">
        <v>56</v>
      </c>
      <c r="AQ11" s="33">
        <v>122</v>
      </c>
      <c r="AR11" s="31">
        <v>19</v>
      </c>
      <c r="AS11" s="32">
        <v>24</v>
      </c>
      <c r="AT11" s="33">
        <v>43</v>
      </c>
      <c r="AU11" s="31">
        <v>48</v>
      </c>
      <c r="AV11" s="32">
        <v>50</v>
      </c>
      <c r="AW11" s="33">
        <v>98</v>
      </c>
      <c r="AX11" s="31">
        <v>49</v>
      </c>
      <c r="AY11" s="32">
        <v>49</v>
      </c>
      <c r="AZ11" s="33">
        <v>98</v>
      </c>
      <c r="BA11" s="31">
        <v>21</v>
      </c>
      <c r="BB11" s="32">
        <v>15</v>
      </c>
      <c r="BC11" s="33">
        <v>36</v>
      </c>
      <c r="BD11" s="31">
        <v>47</v>
      </c>
      <c r="BE11" s="32">
        <v>22</v>
      </c>
      <c r="BF11" s="33">
        <v>69</v>
      </c>
      <c r="BG11" s="31">
        <v>8</v>
      </c>
      <c r="BH11" s="32">
        <v>4</v>
      </c>
      <c r="BI11" s="33">
        <v>12</v>
      </c>
      <c r="BJ11" s="31">
        <v>21</v>
      </c>
      <c r="BK11" s="32">
        <v>23</v>
      </c>
      <c r="BL11" s="33">
        <v>44</v>
      </c>
      <c r="BM11" s="31">
        <v>30</v>
      </c>
      <c r="BN11" s="32">
        <v>26</v>
      </c>
      <c r="BO11" s="33">
        <v>56</v>
      </c>
      <c r="BP11" s="31">
        <v>17</v>
      </c>
      <c r="BQ11" s="32">
        <v>12</v>
      </c>
      <c r="BR11" s="33">
        <v>29</v>
      </c>
      <c r="BS11" s="34">
        <v>490</v>
      </c>
      <c r="BT11" s="35">
        <v>433</v>
      </c>
      <c r="BU11" s="36">
        <v>923</v>
      </c>
      <c r="BV11" s="26">
        <f t="shared" si="0"/>
        <v>652</v>
      </c>
      <c r="BW11" s="26">
        <f t="shared" si="0"/>
        <v>544</v>
      </c>
      <c r="BX11" s="26">
        <f t="shared" si="0"/>
        <v>1196</v>
      </c>
    </row>
    <row r="12" spans="1:76" ht="22.5" customHeight="1" x14ac:dyDescent="0.15">
      <c r="A12" s="49" t="s">
        <v>230</v>
      </c>
      <c r="B12" s="31">
        <v>29</v>
      </c>
      <c r="C12" s="32">
        <v>16</v>
      </c>
      <c r="D12" s="33">
        <v>45</v>
      </c>
      <c r="E12" s="31">
        <v>11</v>
      </c>
      <c r="F12" s="32">
        <v>8</v>
      </c>
      <c r="G12" s="33">
        <v>19</v>
      </c>
      <c r="H12" s="31">
        <v>11</v>
      </c>
      <c r="I12" s="32">
        <v>7</v>
      </c>
      <c r="J12" s="33">
        <v>18</v>
      </c>
      <c r="K12" s="31">
        <v>6</v>
      </c>
      <c r="L12" s="32">
        <v>5</v>
      </c>
      <c r="M12" s="33">
        <v>11</v>
      </c>
      <c r="N12" s="31">
        <v>24</v>
      </c>
      <c r="O12" s="32">
        <v>12</v>
      </c>
      <c r="P12" s="33">
        <v>36</v>
      </c>
      <c r="Q12" s="31">
        <v>41</v>
      </c>
      <c r="R12" s="32">
        <v>30</v>
      </c>
      <c r="S12" s="33">
        <v>71</v>
      </c>
      <c r="T12" s="31">
        <v>39</v>
      </c>
      <c r="U12" s="32">
        <v>33</v>
      </c>
      <c r="V12" s="33">
        <v>72</v>
      </c>
      <c r="W12" s="31">
        <v>39</v>
      </c>
      <c r="X12" s="32">
        <v>31</v>
      </c>
      <c r="Y12" s="33">
        <v>70</v>
      </c>
      <c r="Z12" s="31">
        <v>39</v>
      </c>
      <c r="AA12" s="32">
        <v>24</v>
      </c>
      <c r="AB12" s="33">
        <v>63</v>
      </c>
      <c r="AC12" s="31">
        <v>37</v>
      </c>
      <c r="AD12" s="32">
        <v>31</v>
      </c>
      <c r="AE12" s="32">
        <v>68</v>
      </c>
      <c r="AF12" s="32">
        <v>12</v>
      </c>
      <c r="AG12" s="32">
        <v>12</v>
      </c>
      <c r="AH12" s="33">
        <v>24</v>
      </c>
      <c r="AI12" s="31">
        <v>34</v>
      </c>
      <c r="AJ12" s="32">
        <v>30</v>
      </c>
      <c r="AK12" s="33">
        <v>64</v>
      </c>
      <c r="AL12" s="31">
        <v>15</v>
      </c>
      <c r="AM12" s="32">
        <v>7</v>
      </c>
      <c r="AN12" s="33">
        <v>22</v>
      </c>
      <c r="AO12" s="31">
        <v>71</v>
      </c>
      <c r="AP12" s="32">
        <v>66</v>
      </c>
      <c r="AQ12" s="33">
        <v>137</v>
      </c>
      <c r="AR12" s="31">
        <v>34</v>
      </c>
      <c r="AS12" s="32">
        <v>33</v>
      </c>
      <c r="AT12" s="33">
        <v>67</v>
      </c>
      <c r="AU12" s="31">
        <v>65</v>
      </c>
      <c r="AV12" s="32">
        <v>66</v>
      </c>
      <c r="AW12" s="33">
        <v>131</v>
      </c>
      <c r="AX12" s="31">
        <v>70</v>
      </c>
      <c r="AY12" s="32">
        <v>66</v>
      </c>
      <c r="AZ12" s="33">
        <v>136</v>
      </c>
      <c r="BA12" s="31">
        <v>24</v>
      </c>
      <c r="BB12" s="32">
        <v>26</v>
      </c>
      <c r="BC12" s="33">
        <v>50</v>
      </c>
      <c r="BD12" s="31">
        <v>40</v>
      </c>
      <c r="BE12" s="32">
        <v>45</v>
      </c>
      <c r="BF12" s="33">
        <v>85</v>
      </c>
      <c r="BG12" s="31">
        <v>8</v>
      </c>
      <c r="BH12" s="32">
        <v>12</v>
      </c>
      <c r="BI12" s="33">
        <v>20</v>
      </c>
      <c r="BJ12" s="31">
        <v>20</v>
      </c>
      <c r="BK12" s="32">
        <v>16</v>
      </c>
      <c r="BL12" s="33">
        <v>36</v>
      </c>
      <c r="BM12" s="31">
        <v>36</v>
      </c>
      <c r="BN12" s="32">
        <v>31</v>
      </c>
      <c r="BO12" s="33">
        <v>67</v>
      </c>
      <c r="BP12" s="31">
        <v>13</v>
      </c>
      <c r="BQ12" s="32">
        <v>11</v>
      </c>
      <c r="BR12" s="33">
        <v>24</v>
      </c>
      <c r="BS12" s="34">
        <v>456</v>
      </c>
      <c r="BT12" s="35">
        <v>401</v>
      </c>
      <c r="BU12" s="36">
        <v>857</v>
      </c>
      <c r="BV12" s="26">
        <f t="shared" si="0"/>
        <v>718</v>
      </c>
      <c r="BW12" s="26">
        <f t="shared" si="0"/>
        <v>618</v>
      </c>
      <c r="BX12" s="26">
        <f t="shared" si="0"/>
        <v>1336</v>
      </c>
    </row>
    <row r="13" spans="1:76" ht="22.5" customHeight="1" x14ac:dyDescent="0.15">
      <c r="A13" s="49" t="s">
        <v>231</v>
      </c>
      <c r="B13" s="31">
        <v>16</v>
      </c>
      <c r="C13" s="32">
        <v>17</v>
      </c>
      <c r="D13" s="33">
        <v>33</v>
      </c>
      <c r="E13" s="31">
        <v>10</v>
      </c>
      <c r="F13" s="32">
        <v>7</v>
      </c>
      <c r="G13" s="33">
        <v>17</v>
      </c>
      <c r="H13" s="31">
        <v>14</v>
      </c>
      <c r="I13" s="32">
        <v>16</v>
      </c>
      <c r="J13" s="33">
        <v>30</v>
      </c>
      <c r="K13" s="31">
        <v>6</v>
      </c>
      <c r="L13" s="32">
        <v>9</v>
      </c>
      <c r="M13" s="33">
        <v>15</v>
      </c>
      <c r="N13" s="31">
        <v>17</v>
      </c>
      <c r="O13" s="32">
        <v>12</v>
      </c>
      <c r="P13" s="33">
        <v>29</v>
      </c>
      <c r="Q13" s="31">
        <v>25</v>
      </c>
      <c r="R13" s="32">
        <v>20</v>
      </c>
      <c r="S13" s="33">
        <v>45</v>
      </c>
      <c r="T13" s="31">
        <v>23</v>
      </c>
      <c r="U13" s="32">
        <v>18</v>
      </c>
      <c r="V13" s="33">
        <v>41</v>
      </c>
      <c r="W13" s="31">
        <v>29</v>
      </c>
      <c r="X13" s="32">
        <v>26</v>
      </c>
      <c r="Y13" s="33">
        <v>55</v>
      </c>
      <c r="Z13" s="31">
        <v>29</v>
      </c>
      <c r="AA13" s="32">
        <v>33</v>
      </c>
      <c r="AB13" s="33">
        <v>62</v>
      </c>
      <c r="AC13" s="31">
        <v>23</v>
      </c>
      <c r="AD13" s="32">
        <v>23</v>
      </c>
      <c r="AE13" s="32">
        <v>46</v>
      </c>
      <c r="AF13" s="32">
        <v>20</v>
      </c>
      <c r="AG13" s="32">
        <v>11</v>
      </c>
      <c r="AH13" s="33">
        <v>31</v>
      </c>
      <c r="AI13" s="31">
        <v>27</v>
      </c>
      <c r="AJ13" s="32">
        <v>30</v>
      </c>
      <c r="AK13" s="33">
        <v>57</v>
      </c>
      <c r="AL13" s="31">
        <v>11</v>
      </c>
      <c r="AM13" s="32">
        <v>14</v>
      </c>
      <c r="AN13" s="33">
        <v>25</v>
      </c>
      <c r="AO13" s="31">
        <v>75</v>
      </c>
      <c r="AP13" s="32">
        <v>84</v>
      </c>
      <c r="AQ13" s="33">
        <v>159</v>
      </c>
      <c r="AR13" s="31">
        <v>26</v>
      </c>
      <c r="AS13" s="32">
        <v>22</v>
      </c>
      <c r="AT13" s="33">
        <v>48</v>
      </c>
      <c r="AU13" s="31">
        <v>55</v>
      </c>
      <c r="AV13" s="32">
        <v>45</v>
      </c>
      <c r="AW13" s="33">
        <v>100</v>
      </c>
      <c r="AX13" s="31">
        <v>52</v>
      </c>
      <c r="AY13" s="32">
        <v>41</v>
      </c>
      <c r="AZ13" s="33">
        <v>93</v>
      </c>
      <c r="BA13" s="31">
        <v>29</v>
      </c>
      <c r="BB13" s="32">
        <v>21</v>
      </c>
      <c r="BC13" s="33">
        <v>50</v>
      </c>
      <c r="BD13" s="31">
        <v>40</v>
      </c>
      <c r="BE13" s="32">
        <v>38</v>
      </c>
      <c r="BF13" s="33">
        <v>78</v>
      </c>
      <c r="BG13" s="31">
        <v>6</v>
      </c>
      <c r="BH13" s="32">
        <v>10</v>
      </c>
      <c r="BI13" s="33">
        <v>16</v>
      </c>
      <c r="BJ13" s="31">
        <v>12</v>
      </c>
      <c r="BK13" s="32">
        <v>7</v>
      </c>
      <c r="BL13" s="33">
        <v>19</v>
      </c>
      <c r="BM13" s="31">
        <v>44</v>
      </c>
      <c r="BN13" s="32">
        <v>27</v>
      </c>
      <c r="BO13" s="33">
        <v>71</v>
      </c>
      <c r="BP13" s="31">
        <v>10</v>
      </c>
      <c r="BQ13" s="32">
        <v>16</v>
      </c>
      <c r="BR13" s="33">
        <v>26</v>
      </c>
      <c r="BS13" s="34">
        <v>483</v>
      </c>
      <c r="BT13" s="35">
        <v>467</v>
      </c>
      <c r="BU13" s="36">
        <v>950</v>
      </c>
      <c r="BV13" s="26">
        <f t="shared" si="0"/>
        <v>599</v>
      </c>
      <c r="BW13" s="26">
        <f t="shared" si="0"/>
        <v>547</v>
      </c>
      <c r="BX13" s="26">
        <f t="shared" si="0"/>
        <v>1146</v>
      </c>
    </row>
    <row r="14" spans="1:76" ht="22.5" customHeight="1" x14ac:dyDescent="0.15">
      <c r="A14" s="49" t="s">
        <v>232</v>
      </c>
      <c r="B14" s="31">
        <v>19</v>
      </c>
      <c r="C14" s="32">
        <v>15</v>
      </c>
      <c r="D14" s="33">
        <v>34</v>
      </c>
      <c r="E14" s="31">
        <v>6</v>
      </c>
      <c r="F14" s="32">
        <v>5</v>
      </c>
      <c r="G14" s="33">
        <v>11</v>
      </c>
      <c r="H14" s="31">
        <v>13</v>
      </c>
      <c r="I14" s="32">
        <v>8</v>
      </c>
      <c r="J14" s="33">
        <v>21</v>
      </c>
      <c r="K14" s="31">
        <v>6</v>
      </c>
      <c r="L14" s="32">
        <v>6</v>
      </c>
      <c r="M14" s="33">
        <v>12</v>
      </c>
      <c r="N14" s="31">
        <v>6</v>
      </c>
      <c r="O14" s="32">
        <v>14</v>
      </c>
      <c r="P14" s="33">
        <v>20</v>
      </c>
      <c r="Q14" s="31">
        <v>14</v>
      </c>
      <c r="R14" s="32">
        <v>15</v>
      </c>
      <c r="S14" s="33">
        <v>29</v>
      </c>
      <c r="T14" s="31">
        <v>21</v>
      </c>
      <c r="U14" s="32">
        <v>32</v>
      </c>
      <c r="V14" s="33">
        <v>53</v>
      </c>
      <c r="W14" s="31">
        <v>25</v>
      </c>
      <c r="X14" s="32">
        <v>19</v>
      </c>
      <c r="Y14" s="33">
        <v>44</v>
      </c>
      <c r="Z14" s="31">
        <v>19</v>
      </c>
      <c r="AA14" s="32">
        <v>25</v>
      </c>
      <c r="AB14" s="33">
        <v>44</v>
      </c>
      <c r="AC14" s="31">
        <v>19</v>
      </c>
      <c r="AD14" s="32">
        <v>17</v>
      </c>
      <c r="AE14" s="32">
        <v>36</v>
      </c>
      <c r="AF14" s="32">
        <v>10</v>
      </c>
      <c r="AG14" s="32">
        <v>9</v>
      </c>
      <c r="AH14" s="33">
        <v>19</v>
      </c>
      <c r="AI14" s="31">
        <v>25</v>
      </c>
      <c r="AJ14" s="32">
        <v>15</v>
      </c>
      <c r="AK14" s="33">
        <v>40</v>
      </c>
      <c r="AL14" s="31">
        <v>14</v>
      </c>
      <c r="AM14" s="32">
        <v>11</v>
      </c>
      <c r="AN14" s="33">
        <v>25</v>
      </c>
      <c r="AO14" s="31">
        <v>54</v>
      </c>
      <c r="AP14" s="32">
        <v>43</v>
      </c>
      <c r="AQ14" s="33">
        <v>97</v>
      </c>
      <c r="AR14" s="31">
        <v>12</v>
      </c>
      <c r="AS14" s="32">
        <v>16</v>
      </c>
      <c r="AT14" s="33">
        <v>28</v>
      </c>
      <c r="AU14" s="31">
        <v>47</v>
      </c>
      <c r="AV14" s="32">
        <v>48</v>
      </c>
      <c r="AW14" s="33">
        <v>95</v>
      </c>
      <c r="AX14" s="31">
        <v>28</v>
      </c>
      <c r="AY14" s="32">
        <v>34</v>
      </c>
      <c r="AZ14" s="33">
        <v>62</v>
      </c>
      <c r="BA14" s="31">
        <v>13</v>
      </c>
      <c r="BB14" s="32">
        <v>15</v>
      </c>
      <c r="BC14" s="33">
        <v>28</v>
      </c>
      <c r="BD14" s="31">
        <v>30</v>
      </c>
      <c r="BE14" s="32">
        <v>25</v>
      </c>
      <c r="BF14" s="33">
        <v>55</v>
      </c>
      <c r="BG14" s="31">
        <v>8</v>
      </c>
      <c r="BH14" s="32">
        <v>8</v>
      </c>
      <c r="BI14" s="33">
        <v>16</v>
      </c>
      <c r="BJ14" s="31">
        <v>9</v>
      </c>
      <c r="BK14" s="32">
        <v>5</v>
      </c>
      <c r="BL14" s="33">
        <v>14</v>
      </c>
      <c r="BM14" s="31">
        <v>33</v>
      </c>
      <c r="BN14" s="32">
        <v>33</v>
      </c>
      <c r="BO14" s="33">
        <v>66</v>
      </c>
      <c r="BP14" s="31">
        <v>13</v>
      </c>
      <c r="BQ14" s="32">
        <v>20</v>
      </c>
      <c r="BR14" s="33">
        <v>33</v>
      </c>
      <c r="BS14" s="34">
        <v>584</v>
      </c>
      <c r="BT14" s="35">
        <v>582</v>
      </c>
      <c r="BU14" s="36">
        <v>1166</v>
      </c>
      <c r="BV14" s="26">
        <f t="shared" si="0"/>
        <v>444</v>
      </c>
      <c r="BW14" s="26">
        <f t="shared" si="0"/>
        <v>438</v>
      </c>
      <c r="BX14" s="26">
        <f t="shared" si="0"/>
        <v>882</v>
      </c>
    </row>
    <row r="15" spans="1:76" ht="22.5" customHeight="1" x14ac:dyDescent="0.15">
      <c r="A15" s="49" t="s">
        <v>233</v>
      </c>
      <c r="B15" s="31">
        <v>9</v>
      </c>
      <c r="C15" s="32">
        <v>16</v>
      </c>
      <c r="D15" s="33">
        <v>25</v>
      </c>
      <c r="E15" s="31">
        <v>8</v>
      </c>
      <c r="F15" s="32">
        <v>4</v>
      </c>
      <c r="G15" s="33">
        <v>12</v>
      </c>
      <c r="H15" s="31">
        <v>13</v>
      </c>
      <c r="I15" s="32">
        <v>11</v>
      </c>
      <c r="J15" s="33">
        <v>24</v>
      </c>
      <c r="K15" s="31">
        <v>9</v>
      </c>
      <c r="L15" s="32">
        <v>9</v>
      </c>
      <c r="M15" s="33">
        <v>18</v>
      </c>
      <c r="N15" s="31">
        <v>9</v>
      </c>
      <c r="O15" s="32">
        <v>3</v>
      </c>
      <c r="P15" s="33">
        <v>12</v>
      </c>
      <c r="Q15" s="31">
        <v>20</v>
      </c>
      <c r="R15" s="32">
        <v>19</v>
      </c>
      <c r="S15" s="33">
        <v>39</v>
      </c>
      <c r="T15" s="31">
        <v>19</v>
      </c>
      <c r="U15" s="32">
        <v>23</v>
      </c>
      <c r="V15" s="33">
        <v>42</v>
      </c>
      <c r="W15" s="31">
        <v>14</v>
      </c>
      <c r="X15" s="32">
        <v>13</v>
      </c>
      <c r="Y15" s="33">
        <v>27</v>
      </c>
      <c r="Z15" s="31">
        <v>22</v>
      </c>
      <c r="AA15" s="32">
        <v>16</v>
      </c>
      <c r="AB15" s="33">
        <v>38</v>
      </c>
      <c r="AC15" s="31">
        <v>21</v>
      </c>
      <c r="AD15" s="32">
        <v>27</v>
      </c>
      <c r="AE15" s="32">
        <v>48</v>
      </c>
      <c r="AF15" s="32">
        <v>7</v>
      </c>
      <c r="AG15" s="32">
        <v>17</v>
      </c>
      <c r="AH15" s="33">
        <v>24</v>
      </c>
      <c r="AI15" s="31">
        <v>17</v>
      </c>
      <c r="AJ15" s="32">
        <v>21</v>
      </c>
      <c r="AK15" s="33">
        <v>38</v>
      </c>
      <c r="AL15" s="31">
        <v>12</v>
      </c>
      <c r="AM15" s="32">
        <v>11</v>
      </c>
      <c r="AN15" s="33">
        <v>23</v>
      </c>
      <c r="AO15" s="31">
        <v>50</v>
      </c>
      <c r="AP15" s="32">
        <v>38</v>
      </c>
      <c r="AQ15" s="33">
        <v>88</v>
      </c>
      <c r="AR15" s="31">
        <v>17</v>
      </c>
      <c r="AS15" s="32">
        <v>13</v>
      </c>
      <c r="AT15" s="33">
        <v>30</v>
      </c>
      <c r="AU15" s="31">
        <v>33</v>
      </c>
      <c r="AV15" s="32">
        <v>35</v>
      </c>
      <c r="AW15" s="33">
        <v>68</v>
      </c>
      <c r="AX15" s="31">
        <v>36</v>
      </c>
      <c r="AY15" s="32">
        <v>23</v>
      </c>
      <c r="AZ15" s="33">
        <v>59</v>
      </c>
      <c r="BA15" s="31">
        <v>12</v>
      </c>
      <c r="BB15" s="32">
        <v>19</v>
      </c>
      <c r="BC15" s="33">
        <v>31</v>
      </c>
      <c r="BD15" s="31">
        <v>24</v>
      </c>
      <c r="BE15" s="32">
        <v>31</v>
      </c>
      <c r="BF15" s="33">
        <v>55</v>
      </c>
      <c r="BG15" s="31">
        <v>14</v>
      </c>
      <c r="BH15" s="32">
        <v>8</v>
      </c>
      <c r="BI15" s="33">
        <v>22</v>
      </c>
      <c r="BJ15" s="31">
        <v>5</v>
      </c>
      <c r="BK15" s="32">
        <v>6</v>
      </c>
      <c r="BL15" s="33">
        <v>11</v>
      </c>
      <c r="BM15" s="31">
        <v>27</v>
      </c>
      <c r="BN15" s="32">
        <v>23</v>
      </c>
      <c r="BO15" s="33">
        <v>50</v>
      </c>
      <c r="BP15" s="31">
        <v>26</v>
      </c>
      <c r="BQ15" s="32">
        <v>31</v>
      </c>
      <c r="BR15" s="33">
        <v>57</v>
      </c>
      <c r="BS15" s="34">
        <v>498</v>
      </c>
      <c r="BT15" s="35">
        <v>510</v>
      </c>
      <c r="BU15" s="36">
        <v>1008</v>
      </c>
      <c r="BV15" s="26">
        <f t="shared" si="0"/>
        <v>424</v>
      </c>
      <c r="BW15" s="26">
        <f t="shared" si="0"/>
        <v>417</v>
      </c>
      <c r="BX15" s="26">
        <f t="shared" si="0"/>
        <v>841</v>
      </c>
    </row>
    <row r="16" spans="1:76" ht="22.5" customHeight="1" x14ac:dyDescent="0.15">
      <c r="A16" s="49" t="s">
        <v>234</v>
      </c>
      <c r="B16" s="31">
        <v>17</v>
      </c>
      <c r="C16" s="32">
        <v>19</v>
      </c>
      <c r="D16" s="33">
        <v>36</v>
      </c>
      <c r="E16" s="31">
        <v>8</v>
      </c>
      <c r="F16" s="32">
        <v>11</v>
      </c>
      <c r="G16" s="33">
        <v>19</v>
      </c>
      <c r="H16" s="31">
        <v>11</v>
      </c>
      <c r="I16" s="32">
        <v>14</v>
      </c>
      <c r="J16" s="33">
        <v>25</v>
      </c>
      <c r="K16" s="31">
        <v>13</v>
      </c>
      <c r="L16" s="32">
        <v>5</v>
      </c>
      <c r="M16" s="33">
        <v>18</v>
      </c>
      <c r="N16" s="31">
        <v>3</v>
      </c>
      <c r="O16" s="32">
        <v>5</v>
      </c>
      <c r="P16" s="33">
        <v>8</v>
      </c>
      <c r="Q16" s="31">
        <v>22</v>
      </c>
      <c r="R16" s="32">
        <v>14</v>
      </c>
      <c r="S16" s="33">
        <v>36</v>
      </c>
      <c r="T16" s="31">
        <v>20</v>
      </c>
      <c r="U16" s="32">
        <v>26</v>
      </c>
      <c r="V16" s="33">
        <v>46</v>
      </c>
      <c r="W16" s="31">
        <v>23</v>
      </c>
      <c r="X16" s="32">
        <v>14</v>
      </c>
      <c r="Y16" s="33">
        <v>37</v>
      </c>
      <c r="Z16" s="31">
        <v>13</v>
      </c>
      <c r="AA16" s="32">
        <v>9</v>
      </c>
      <c r="AB16" s="33">
        <v>22</v>
      </c>
      <c r="AC16" s="31">
        <v>28</v>
      </c>
      <c r="AD16" s="32">
        <v>22</v>
      </c>
      <c r="AE16" s="32">
        <v>50</v>
      </c>
      <c r="AF16" s="32">
        <v>12</v>
      </c>
      <c r="AG16" s="32">
        <v>15</v>
      </c>
      <c r="AH16" s="33">
        <v>27</v>
      </c>
      <c r="AI16" s="31">
        <v>16</v>
      </c>
      <c r="AJ16" s="32">
        <v>15</v>
      </c>
      <c r="AK16" s="33">
        <v>31</v>
      </c>
      <c r="AL16" s="31">
        <v>16</v>
      </c>
      <c r="AM16" s="32">
        <v>16</v>
      </c>
      <c r="AN16" s="33">
        <v>32</v>
      </c>
      <c r="AO16" s="31">
        <v>41</v>
      </c>
      <c r="AP16" s="32">
        <v>43</v>
      </c>
      <c r="AQ16" s="33">
        <v>84</v>
      </c>
      <c r="AR16" s="31">
        <v>22</v>
      </c>
      <c r="AS16" s="32">
        <v>24</v>
      </c>
      <c r="AT16" s="33">
        <v>46</v>
      </c>
      <c r="AU16" s="31">
        <v>43</v>
      </c>
      <c r="AV16" s="32">
        <v>64</v>
      </c>
      <c r="AW16" s="33">
        <v>107</v>
      </c>
      <c r="AX16" s="31">
        <v>30</v>
      </c>
      <c r="AY16" s="32">
        <v>29</v>
      </c>
      <c r="AZ16" s="33">
        <v>59</v>
      </c>
      <c r="BA16" s="31">
        <v>27</v>
      </c>
      <c r="BB16" s="32">
        <v>25</v>
      </c>
      <c r="BC16" s="33">
        <v>52</v>
      </c>
      <c r="BD16" s="31">
        <v>22</v>
      </c>
      <c r="BE16" s="32">
        <v>20</v>
      </c>
      <c r="BF16" s="33">
        <v>42</v>
      </c>
      <c r="BG16" s="31">
        <v>12</v>
      </c>
      <c r="BH16" s="32">
        <v>13</v>
      </c>
      <c r="BI16" s="33">
        <v>25</v>
      </c>
      <c r="BJ16" s="31">
        <v>10</v>
      </c>
      <c r="BK16" s="32">
        <v>8</v>
      </c>
      <c r="BL16" s="33">
        <v>18</v>
      </c>
      <c r="BM16" s="31">
        <v>23</v>
      </c>
      <c r="BN16" s="32">
        <v>29</v>
      </c>
      <c r="BO16" s="33">
        <v>52</v>
      </c>
      <c r="BP16" s="31">
        <v>40</v>
      </c>
      <c r="BQ16" s="32">
        <v>36</v>
      </c>
      <c r="BR16" s="33">
        <v>76</v>
      </c>
      <c r="BS16" s="34">
        <v>435</v>
      </c>
      <c r="BT16" s="35">
        <v>474</v>
      </c>
      <c r="BU16" s="36">
        <v>909</v>
      </c>
      <c r="BV16" s="26">
        <f t="shared" si="0"/>
        <v>472</v>
      </c>
      <c r="BW16" s="26">
        <f t="shared" si="0"/>
        <v>476</v>
      </c>
      <c r="BX16" s="26">
        <f t="shared" si="0"/>
        <v>948</v>
      </c>
    </row>
    <row r="17" spans="1:76" ht="22.5" customHeight="1" x14ac:dyDescent="0.15">
      <c r="A17" s="49" t="s">
        <v>235</v>
      </c>
      <c r="B17" s="31">
        <v>22</v>
      </c>
      <c r="C17" s="32">
        <v>19</v>
      </c>
      <c r="D17" s="33">
        <v>41</v>
      </c>
      <c r="E17" s="31">
        <v>8</v>
      </c>
      <c r="F17" s="32">
        <v>10</v>
      </c>
      <c r="G17" s="33">
        <v>18</v>
      </c>
      <c r="H17" s="31">
        <v>9</v>
      </c>
      <c r="I17" s="32">
        <v>3</v>
      </c>
      <c r="J17" s="33">
        <v>12</v>
      </c>
      <c r="K17" s="31">
        <v>6</v>
      </c>
      <c r="L17" s="32">
        <v>7</v>
      </c>
      <c r="M17" s="33">
        <v>13</v>
      </c>
      <c r="N17" s="31">
        <v>3</v>
      </c>
      <c r="O17" s="32">
        <v>3</v>
      </c>
      <c r="P17" s="33">
        <v>6</v>
      </c>
      <c r="Q17" s="31">
        <v>18</v>
      </c>
      <c r="R17" s="32">
        <v>17</v>
      </c>
      <c r="S17" s="33">
        <v>35</v>
      </c>
      <c r="T17" s="31">
        <v>30</v>
      </c>
      <c r="U17" s="32">
        <v>22</v>
      </c>
      <c r="V17" s="33">
        <v>52</v>
      </c>
      <c r="W17" s="31">
        <v>8</v>
      </c>
      <c r="X17" s="32">
        <v>15</v>
      </c>
      <c r="Y17" s="33">
        <v>23</v>
      </c>
      <c r="Z17" s="31">
        <v>16</v>
      </c>
      <c r="AA17" s="32">
        <v>16</v>
      </c>
      <c r="AB17" s="33">
        <v>32</v>
      </c>
      <c r="AC17" s="31">
        <v>34</v>
      </c>
      <c r="AD17" s="32">
        <v>40</v>
      </c>
      <c r="AE17" s="32">
        <v>74</v>
      </c>
      <c r="AF17" s="32">
        <v>21</v>
      </c>
      <c r="AG17" s="32">
        <v>24</v>
      </c>
      <c r="AH17" s="33">
        <v>45</v>
      </c>
      <c r="AI17" s="31">
        <v>16</v>
      </c>
      <c r="AJ17" s="32">
        <v>11</v>
      </c>
      <c r="AK17" s="33">
        <v>27</v>
      </c>
      <c r="AL17" s="31">
        <v>21</v>
      </c>
      <c r="AM17" s="32">
        <v>28</v>
      </c>
      <c r="AN17" s="33">
        <v>49</v>
      </c>
      <c r="AO17" s="31">
        <v>49</v>
      </c>
      <c r="AP17" s="32">
        <v>63</v>
      </c>
      <c r="AQ17" s="33">
        <v>112</v>
      </c>
      <c r="AR17" s="31">
        <v>20</v>
      </c>
      <c r="AS17" s="32">
        <v>39</v>
      </c>
      <c r="AT17" s="33">
        <v>59</v>
      </c>
      <c r="AU17" s="31">
        <v>59</v>
      </c>
      <c r="AV17" s="32">
        <v>65</v>
      </c>
      <c r="AW17" s="33">
        <v>124</v>
      </c>
      <c r="AX17" s="31">
        <v>22</v>
      </c>
      <c r="AY17" s="32">
        <v>24</v>
      </c>
      <c r="AZ17" s="33">
        <v>46</v>
      </c>
      <c r="BA17" s="31">
        <v>14</v>
      </c>
      <c r="BB17" s="32">
        <v>23</v>
      </c>
      <c r="BC17" s="33">
        <v>37</v>
      </c>
      <c r="BD17" s="31">
        <v>22</v>
      </c>
      <c r="BE17" s="32">
        <v>31</v>
      </c>
      <c r="BF17" s="33">
        <v>53</v>
      </c>
      <c r="BG17" s="31">
        <v>10</v>
      </c>
      <c r="BH17" s="32">
        <v>8</v>
      </c>
      <c r="BI17" s="33">
        <v>18</v>
      </c>
      <c r="BJ17" s="31">
        <v>9</v>
      </c>
      <c r="BK17" s="32">
        <v>10</v>
      </c>
      <c r="BL17" s="33">
        <v>19</v>
      </c>
      <c r="BM17" s="31">
        <v>38</v>
      </c>
      <c r="BN17" s="32">
        <v>52</v>
      </c>
      <c r="BO17" s="33">
        <v>90</v>
      </c>
      <c r="BP17" s="31">
        <v>28</v>
      </c>
      <c r="BQ17" s="32">
        <v>25</v>
      </c>
      <c r="BR17" s="33">
        <v>53</v>
      </c>
      <c r="BS17" s="34">
        <v>357</v>
      </c>
      <c r="BT17" s="35">
        <v>395</v>
      </c>
      <c r="BU17" s="36">
        <v>752</v>
      </c>
      <c r="BV17" s="26">
        <f t="shared" si="0"/>
        <v>483</v>
      </c>
      <c r="BW17" s="26">
        <f t="shared" si="0"/>
        <v>555</v>
      </c>
      <c r="BX17" s="26">
        <f t="shared" si="0"/>
        <v>1038</v>
      </c>
    </row>
    <row r="18" spans="1:76" ht="22.5" customHeight="1" x14ac:dyDescent="0.15">
      <c r="A18" s="49" t="s">
        <v>236</v>
      </c>
      <c r="B18" s="31">
        <v>8</v>
      </c>
      <c r="C18" s="32">
        <v>21</v>
      </c>
      <c r="D18" s="33">
        <v>29</v>
      </c>
      <c r="E18" s="31">
        <v>12</v>
      </c>
      <c r="F18" s="32">
        <v>12</v>
      </c>
      <c r="G18" s="33">
        <v>24</v>
      </c>
      <c r="H18" s="31">
        <v>2</v>
      </c>
      <c r="I18" s="32">
        <v>4</v>
      </c>
      <c r="J18" s="33">
        <v>6</v>
      </c>
      <c r="K18" s="31">
        <v>5</v>
      </c>
      <c r="L18" s="32">
        <v>6</v>
      </c>
      <c r="M18" s="33">
        <v>11</v>
      </c>
      <c r="N18" s="31">
        <v>2</v>
      </c>
      <c r="O18" s="32">
        <v>5</v>
      </c>
      <c r="P18" s="33">
        <v>7</v>
      </c>
      <c r="Q18" s="31">
        <v>13</v>
      </c>
      <c r="R18" s="32">
        <v>12</v>
      </c>
      <c r="S18" s="33">
        <v>25</v>
      </c>
      <c r="T18" s="31">
        <v>15</v>
      </c>
      <c r="U18" s="32">
        <v>15</v>
      </c>
      <c r="V18" s="33">
        <v>30</v>
      </c>
      <c r="W18" s="31">
        <v>9</v>
      </c>
      <c r="X18" s="32">
        <v>6</v>
      </c>
      <c r="Y18" s="33">
        <v>15</v>
      </c>
      <c r="Z18" s="31">
        <v>12</v>
      </c>
      <c r="AA18" s="32">
        <v>9</v>
      </c>
      <c r="AB18" s="33">
        <v>21</v>
      </c>
      <c r="AC18" s="31">
        <v>23</v>
      </c>
      <c r="AD18" s="32">
        <v>26</v>
      </c>
      <c r="AE18" s="32">
        <v>49</v>
      </c>
      <c r="AF18" s="32">
        <v>12</v>
      </c>
      <c r="AG18" s="32">
        <v>14</v>
      </c>
      <c r="AH18" s="33">
        <v>26</v>
      </c>
      <c r="AI18" s="31">
        <v>6</v>
      </c>
      <c r="AJ18" s="32">
        <v>10</v>
      </c>
      <c r="AK18" s="33">
        <v>16</v>
      </c>
      <c r="AL18" s="31">
        <v>13</v>
      </c>
      <c r="AM18" s="32">
        <v>22</v>
      </c>
      <c r="AN18" s="33">
        <v>35</v>
      </c>
      <c r="AO18" s="31">
        <v>40</v>
      </c>
      <c r="AP18" s="32">
        <v>55</v>
      </c>
      <c r="AQ18" s="33">
        <v>95</v>
      </c>
      <c r="AR18" s="31">
        <v>39</v>
      </c>
      <c r="AS18" s="32">
        <v>30</v>
      </c>
      <c r="AT18" s="33">
        <v>69</v>
      </c>
      <c r="AU18" s="31">
        <v>47</v>
      </c>
      <c r="AV18" s="32">
        <v>53</v>
      </c>
      <c r="AW18" s="33">
        <v>100</v>
      </c>
      <c r="AX18" s="31">
        <v>20</v>
      </c>
      <c r="AY18" s="32">
        <v>32</v>
      </c>
      <c r="AZ18" s="33">
        <v>52</v>
      </c>
      <c r="BA18" s="31">
        <v>15</v>
      </c>
      <c r="BB18" s="32">
        <v>25</v>
      </c>
      <c r="BC18" s="33">
        <v>40</v>
      </c>
      <c r="BD18" s="31">
        <v>28</v>
      </c>
      <c r="BE18" s="32">
        <v>29</v>
      </c>
      <c r="BF18" s="33">
        <v>57</v>
      </c>
      <c r="BG18" s="31">
        <v>5</v>
      </c>
      <c r="BH18" s="32">
        <v>7</v>
      </c>
      <c r="BI18" s="33">
        <v>12</v>
      </c>
      <c r="BJ18" s="31">
        <v>8</v>
      </c>
      <c r="BK18" s="32">
        <v>8</v>
      </c>
      <c r="BL18" s="33">
        <v>16</v>
      </c>
      <c r="BM18" s="31">
        <v>26</v>
      </c>
      <c r="BN18" s="32">
        <v>38</v>
      </c>
      <c r="BO18" s="33">
        <v>64</v>
      </c>
      <c r="BP18" s="31">
        <v>17</v>
      </c>
      <c r="BQ18" s="32">
        <v>19</v>
      </c>
      <c r="BR18" s="33">
        <v>36</v>
      </c>
      <c r="BS18" s="34">
        <v>260</v>
      </c>
      <c r="BT18" s="35">
        <v>292</v>
      </c>
      <c r="BU18" s="36">
        <v>552</v>
      </c>
      <c r="BV18" s="26">
        <f t="shared" si="0"/>
        <v>377</v>
      </c>
      <c r="BW18" s="26">
        <f t="shared" si="0"/>
        <v>458</v>
      </c>
      <c r="BX18" s="26">
        <f t="shared" si="0"/>
        <v>835</v>
      </c>
    </row>
    <row r="19" spans="1:76" ht="22.5" customHeight="1" x14ac:dyDescent="0.15">
      <c r="A19" s="49" t="s">
        <v>237</v>
      </c>
      <c r="B19" s="31">
        <v>8</v>
      </c>
      <c r="C19" s="32">
        <v>13</v>
      </c>
      <c r="D19" s="33">
        <v>21</v>
      </c>
      <c r="E19" s="31">
        <v>2</v>
      </c>
      <c r="F19" s="32">
        <v>7</v>
      </c>
      <c r="G19" s="33">
        <v>9</v>
      </c>
      <c r="H19" s="31">
        <v>3</v>
      </c>
      <c r="I19" s="32">
        <v>5</v>
      </c>
      <c r="J19" s="33">
        <v>8</v>
      </c>
      <c r="K19" s="31">
        <v>5</v>
      </c>
      <c r="L19" s="32">
        <v>11</v>
      </c>
      <c r="M19" s="33">
        <v>16</v>
      </c>
      <c r="N19" s="31">
        <v>2</v>
      </c>
      <c r="O19" s="32">
        <v>2</v>
      </c>
      <c r="P19" s="33">
        <v>4</v>
      </c>
      <c r="Q19" s="31">
        <v>5</v>
      </c>
      <c r="R19" s="32">
        <v>12</v>
      </c>
      <c r="S19" s="33">
        <v>17</v>
      </c>
      <c r="T19" s="31">
        <v>9</v>
      </c>
      <c r="U19" s="32">
        <v>7</v>
      </c>
      <c r="V19" s="33">
        <v>16</v>
      </c>
      <c r="W19" s="31">
        <v>2</v>
      </c>
      <c r="X19" s="32">
        <v>2</v>
      </c>
      <c r="Y19" s="33">
        <v>4</v>
      </c>
      <c r="Z19" s="31">
        <v>4</v>
      </c>
      <c r="AA19" s="32">
        <v>7</v>
      </c>
      <c r="AB19" s="33">
        <v>11</v>
      </c>
      <c r="AC19" s="31">
        <v>19</v>
      </c>
      <c r="AD19" s="32">
        <v>15</v>
      </c>
      <c r="AE19" s="32">
        <v>34</v>
      </c>
      <c r="AF19" s="32">
        <v>5</v>
      </c>
      <c r="AG19" s="32">
        <v>11</v>
      </c>
      <c r="AH19" s="33">
        <v>16</v>
      </c>
      <c r="AI19" s="31">
        <v>11</v>
      </c>
      <c r="AJ19" s="32">
        <v>13</v>
      </c>
      <c r="AK19" s="33">
        <v>24</v>
      </c>
      <c r="AL19" s="31">
        <v>13</v>
      </c>
      <c r="AM19" s="32">
        <v>25</v>
      </c>
      <c r="AN19" s="33">
        <v>38</v>
      </c>
      <c r="AO19" s="31">
        <v>32</v>
      </c>
      <c r="AP19" s="32">
        <v>49</v>
      </c>
      <c r="AQ19" s="33">
        <v>81</v>
      </c>
      <c r="AR19" s="31">
        <v>16</v>
      </c>
      <c r="AS19" s="32">
        <v>30</v>
      </c>
      <c r="AT19" s="33">
        <v>46</v>
      </c>
      <c r="AU19" s="31">
        <v>36</v>
      </c>
      <c r="AV19" s="32">
        <v>46</v>
      </c>
      <c r="AW19" s="33">
        <v>82</v>
      </c>
      <c r="AX19" s="31">
        <v>12</v>
      </c>
      <c r="AY19" s="32">
        <v>19</v>
      </c>
      <c r="AZ19" s="33">
        <v>31</v>
      </c>
      <c r="BA19" s="31">
        <v>10</v>
      </c>
      <c r="BB19" s="32">
        <v>10</v>
      </c>
      <c r="BC19" s="33">
        <v>20</v>
      </c>
      <c r="BD19" s="31">
        <v>13</v>
      </c>
      <c r="BE19" s="32">
        <v>21</v>
      </c>
      <c r="BF19" s="33">
        <v>34</v>
      </c>
      <c r="BG19" s="31">
        <v>7</v>
      </c>
      <c r="BH19" s="32">
        <v>15</v>
      </c>
      <c r="BI19" s="33">
        <v>22</v>
      </c>
      <c r="BJ19" s="31">
        <v>8</v>
      </c>
      <c r="BK19" s="32">
        <v>11</v>
      </c>
      <c r="BL19" s="33">
        <v>19</v>
      </c>
      <c r="BM19" s="31">
        <v>17</v>
      </c>
      <c r="BN19" s="32">
        <v>38</v>
      </c>
      <c r="BO19" s="33">
        <v>55</v>
      </c>
      <c r="BP19" s="31">
        <v>8</v>
      </c>
      <c r="BQ19" s="32">
        <v>8</v>
      </c>
      <c r="BR19" s="33">
        <v>16</v>
      </c>
      <c r="BS19" s="34">
        <v>128</v>
      </c>
      <c r="BT19" s="35">
        <v>233</v>
      </c>
      <c r="BU19" s="36">
        <v>361</v>
      </c>
      <c r="BV19" s="26">
        <f t="shared" si="0"/>
        <v>247</v>
      </c>
      <c r="BW19" s="26">
        <f t="shared" si="0"/>
        <v>377</v>
      </c>
      <c r="BX19" s="26">
        <f t="shared" si="0"/>
        <v>624</v>
      </c>
    </row>
    <row r="20" spans="1:76" ht="22.5" customHeight="1" x14ac:dyDescent="0.15">
      <c r="A20" s="49" t="s">
        <v>238</v>
      </c>
      <c r="B20" s="31">
        <v>3</v>
      </c>
      <c r="C20" s="32">
        <v>7</v>
      </c>
      <c r="D20" s="33">
        <v>10</v>
      </c>
      <c r="E20" s="31">
        <v>1</v>
      </c>
      <c r="F20" s="32">
        <v>4</v>
      </c>
      <c r="G20" s="33">
        <v>5</v>
      </c>
      <c r="H20" s="31">
        <v>2</v>
      </c>
      <c r="I20" s="32">
        <v>8</v>
      </c>
      <c r="J20" s="33">
        <v>10</v>
      </c>
      <c r="K20" s="31">
        <v>3</v>
      </c>
      <c r="L20" s="32">
        <v>7</v>
      </c>
      <c r="M20" s="33">
        <v>10</v>
      </c>
      <c r="N20" s="31">
        <v>0</v>
      </c>
      <c r="O20" s="32">
        <v>1</v>
      </c>
      <c r="P20" s="33">
        <v>1</v>
      </c>
      <c r="Q20" s="31">
        <v>3</v>
      </c>
      <c r="R20" s="32">
        <v>6</v>
      </c>
      <c r="S20" s="33">
        <v>9</v>
      </c>
      <c r="T20" s="31">
        <v>4</v>
      </c>
      <c r="U20" s="32">
        <v>5</v>
      </c>
      <c r="V20" s="33">
        <v>9</v>
      </c>
      <c r="W20" s="31">
        <v>2</v>
      </c>
      <c r="X20" s="32">
        <v>1</v>
      </c>
      <c r="Y20" s="33">
        <v>3</v>
      </c>
      <c r="Z20" s="31">
        <v>2</v>
      </c>
      <c r="AA20" s="32">
        <v>2</v>
      </c>
      <c r="AB20" s="33">
        <v>4</v>
      </c>
      <c r="AC20" s="31">
        <v>4</v>
      </c>
      <c r="AD20" s="32">
        <v>8</v>
      </c>
      <c r="AE20" s="32">
        <v>12</v>
      </c>
      <c r="AF20" s="32">
        <v>2</v>
      </c>
      <c r="AG20" s="32">
        <v>10</v>
      </c>
      <c r="AH20" s="33">
        <v>12</v>
      </c>
      <c r="AI20" s="31">
        <v>3</v>
      </c>
      <c r="AJ20" s="32">
        <v>8</v>
      </c>
      <c r="AK20" s="33">
        <v>11</v>
      </c>
      <c r="AL20" s="31">
        <v>8</v>
      </c>
      <c r="AM20" s="32">
        <v>14</v>
      </c>
      <c r="AN20" s="33">
        <v>22</v>
      </c>
      <c r="AO20" s="31">
        <v>26</v>
      </c>
      <c r="AP20" s="32">
        <v>20</v>
      </c>
      <c r="AQ20" s="33">
        <v>46</v>
      </c>
      <c r="AR20" s="31">
        <v>12</v>
      </c>
      <c r="AS20" s="32">
        <v>10</v>
      </c>
      <c r="AT20" s="33">
        <v>22</v>
      </c>
      <c r="AU20" s="31">
        <v>15</v>
      </c>
      <c r="AV20" s="32">
        <v>30</v>
      </c>
      <c r="AW20" s="33">
        <v>45</v>
      </c>
      <c r="AX20" s="31">
        <v>16</v>
      </c>
      <c r="AY20" s="32">
        <v>21</v>
      </c>
      <c r="AZ20" s="33">
        <v>37</v>
      </c>
      <c r="BA20" s="31">
        <v>5</v>
      </c>
      <c r="BB20" s="32">
        <v>11</v>
      </c>
      <c r="BC20" s="33">
        <v>16</v>
      </c>
      <c r="BD20" s="31">
        <v>6</v>
      </c>
      <c r="BE20" s="32">
        <v>12</v>
      </c>
      <c r="BF20" s="33">
        <v>18</v>
      </c>
      <c r="BG20" s="31">
        <v>6</v>
      </c>
      <c r="BH20" s="32">
        <v>9</v>
      </c>
      <c r="BI20" s="33">
        <v>15</v>
      </c>
      <c r="BJ20" s="31">
        <v>2</v>
      </c>
      <c r="BK20" s="32">
        <v>13</v>
      </c>
      <c r="BL20" s="33">
        <v>15</v>
      </c>
      <c r="BM20" s="31">
        <v>18</v>
      </c>
      <c r="BN20" s="32">
        <v>29</v>
      </c>
      <c r="BO20" s="33">
        <v>47</v>
      </c>
      <c r="BP20" s="31">
        <v>1</v>
      </c>
      <c r="BQ20" s="32">
        <v>6</v>
      </c>
      <c r="BR20" s="33">
        <v>7</v>
      </c>
      <c r="BS20" s="34">
        <v>58</v>
      </c>
      <c r="BT20" s="35">
        <v>140</v>
      </c>
      <c r="BU20" s="36">
        <v>198</v>
      </c>
      <c r="BV20" s="26">
        <f t="shared" si="0"/>
        <v>144</v>
      </c>
      <c r="BW20" s="26">
        <f t="shared" si="0"/>
        <v>242</v>
      </c>
      <c r="BX20" s="26">
        <f t="shared" si="0"/>
        <v>386</v>
      </c>
    </row>
    <row r="21" spans="1:76" ht="22.5" customHeight="1" x14ac:dyDescent="0.15">
      <c r="A21" s="49" t="s">
        <v>239</v>
      </c>
      <c r="B21" s="31">
        <v>1</v>
      </c>
      <c r="C21" s="32">
        <v>2</v>
      </c>
      <c r="D21" s="33">
        <v>3</v>
      </c>
      <c r="E21" s="31">
        <v>2</v>
      </c>
      <c r="F21" s="32">
        <v>6</v>
      </c>
      <c r="G21" s="33">
        <v>8</v>
      </c>
      <c r="H21" s="31">
        <v>1</v>
      </c>
      <c r="I21" s="32">
        <v>6</v>
      </c>
      <c r="J21" s="33">
        <v>7</v>
      </c>
      <c r="K21" s="31">
        <v>1</v>
      </c>
      <c r="L21" s="32">
        <v>5</v>
      </c>
      <c r="M21" s="33">
        <v>6</v>
      </c>
      <c r="N21" s="31">
        <v>0</v>
      </c>
      <c r="O21" s="32">
        <v>2</v>
      </c>
      <c r="P21" s="33">
        <v>2</v>
      </c>
      <c r="Q21" s="31">
        <v>0</v>
      </c>
      <c r="R21" s="32">
        <v>3</v>
      </c>
      <c r="S21" s="33">
        <v>3</v>
      </c>
      <c r="T21" s="31">
        <v>2</v>
      </c>
      <c r="U21" s="32">
        <v>1</v>
      </c>
      <c r="V21" s="33">
        <v>3</v>
      </c>
      <c r="W21" s="31">
        <v>0</v>
      </c>
      <c r="X21" s="32">
        <v>2</v>
      </c>
      <c r="Y21" s="33">
        <v>2</v>
      </c>
      <c r="Z21" s="31">
        <v>0</v>
      </c>
      <c r="AA21" s="32">
        <v>5</v>
      </c>
      <c r="AB21" s="33">
        <v>5</v>
      </c>
      <c r="AC21" s="31">
        <v>0</v>
      </c>
      <c r="AD21" s="32">
        <v>1</v>
      </c>
      <c r="AE21" s="32">
        <v>1</v>
      </c>
      <c r="AF21" s="32">
        <v>3</v>
      </c>
      <c r="AG21" s="32">
        <v>3</v>
      </c>
      <c r="AH21" s="33">
        <v>6</v>
      </c>
      <c r="AI21" s="31">
        <v>3</v>
      </c>
      <c r="AJ21" s="32">
        <v>5</v>
      </c>
      <c r="AK21" s="33">
        <v>8</v>
      </c>
      <c r="AL21" s="31">
        <v>0</v>
      </c>
      <c r="AM21" s="32">
        <v>4</v>
      </c>
      <c r="AN21" s="33">
        <v>4</v>
      </c>
      <c r="AO21" s="31">
        <v>4</v>
      </c>
      <c r="AP21" s="32">
        <v>19</v>
      </c>
      <c r="AQ21" s="33">
        <v>23</v>
      </c>
      <c r="AR21" s="31">
        <v>1</v>
      </c>
      <c r="AS21" s="32">
        <v>8</v>
      </c>
      <c r="AT21" s="33">
        <v>9</v>
      </c>
      <c r="AU21" s="31">
        <v>8</v>
      </c>
      <c r="AV21" s="32">
        <v>14</v>
      </c>
      <c r="AW21" s="33">
        <v>22</v>
      </c>
      <c r="AX21" s="31">
        <v>5</v>
      </c>
      <c r="AY21" s="32">
        <v>9</v>
      </c>
      <c r="AZ21" s="33">
        <v>14</v>
      </c>
      <c r="BA21" s="31">
        <v>1</v>
      </c>
      <c r="BB21" s="32">
        <v>6</v>
      </c>
      <c r="BC21" s="33">
        <v>7</v>
      </c>
      <c r="BD21" s="31">
        <v>1</v>
      </c>
      <c r="BE21" s="32">
        <v>3</v>
      </c>
      <c r="BF21" s="33">
        <v>4</v>
      </c>
      <c r="BG21" s="31">
        <v>1</v>
      </c>
      <c r="BH21" s="32">
        <v>5</v>
      </c>
      <c r="BI21" s="33">
        <v>6</v>
      </c>
      <c r="BJ21" s="31">
        <v>2</v>
      </c>
      <c r="BK21" s="32">
        <v>8</v>
      </c>
      <c r="BL21" s="33">
        <v>10</v>
      </c>
      <c r="BM21" s="31">
        <v>13</v>
      </c>
      <c r="BN21" s="32">
        <v>10</v>
      </c>
      <c r="BO21" s="33">
        <v>23</v>
      </c>
      <c r="BP21" s="31">
        <v>3</v>
      </c>
      <c r="BQ21" s="32">
        <v>1</v>
      </c>
      <c r="BR21" s="33">
        <v>4</v>
      </c>
      <c r="BS21" s="34">
        <v>19</v>
      </c>
      <c r="BT21" s="35">
        <v>69</v>
      </c>
      <c r="BU21" s="36">
        <v>88</v>
      </c>
      <c r="BV21" s="26">
        <f t="shared" si="0"/>
        <v>52</v>
      </c>
      <c r="BW21" s="26">
        <f t="shared" si="0"/>
        <v>128</v>
      </c>
      <c r="BX21" s="26">
        <f t="shared" si="0"/>
        <v>180</v>
      </c>
    </row>
    <row r="22" spans="1:76" ht="22.5" customHeight="1" x14ac:dyDescent="0.15">
      <c r="A22" s="49" t="s">
        <v>240</v>
      </c>
      <c r="B22" s="31">
        <v>0</v>
      </c>
      <c r="C22" s="32">
        <v>3</v>
      </c>
      <c r="D22" s="33">
        <v>3</v>
      </c>
      <c r="E22" s="31">
        <v>0</v>
      </c>
      <c r="F22" s="32">
        <v>0</v>
      </c>
      <c r="G22" s="33">
        <v>0</v>
      </c>
      <c r="H22" s="31">
        <v>0</v>
      </c>
      <c r="I22" s="32">
        <v>2</v>
      </c>
      <c r="J22" s="33">
        <v>2</v>
      </c>
      <c r="K22" s="31">
        <v>0</v>
      </c>
      <c r="L22" s="32">
        <v>1</v>
      </c>
      <c r="M22" s="33">
        <v>1</v>
      </c>
      <c r="N22" s="31">
        <v>0</v>
      </c>
      <c r="O22" s="31">
        <v>0</v>
      </c>
      <c r="P22" s="31">
        <v>0</v>
      </c>
      <c r="Q22" s="31">
        <v>0</v>
      </c>
      <c r="R22" s="32">
        <v>2</v>
      </c>
      <c r="S22" s="33">
        <v>2</v>
      </c>
      <c r="T22" s="31">
        <v>0</v>
      </c>
      <c r="U22" s="31">
        <v>1</v>
      </c>
      <c r="V22" s="31">
        <v>1</v>
      </c>
      <c r="W22" s="31">
        <v>0</v>
      </c>
      <c r="X22" s="32">
        <v>0</v>
      </c>
      <c r="Y22" s="33">
        <v>0</v>
      </c>
      <c r="Z22" s="31">
        <v>0</v>
      </c>
      <c r="AA22" s="32">
        <v>1</v>
      </c>
      <c r="AB22" s="33">
        <v>1</v>
      </c>
      <c r="AC22" s="31">
        <v>1</v>
      </c>
      <c r="AD22" s="32">
        <v>0</v>
      </c>
      <c r="AE22" s="32">
        <v>1</v>
      </c>
      <c r="AF22" s="32">
        <v>0</v>
      </c>
      <c r="AG22" s="32">
        <v>4</v>
      </c>
      <c r="AH22" s="33">
        <v>4</v>
      </c>
      <c r="AI22" s="31">
        <v>0</v>
      </c>
      <c r="AJ22" s="32">
        <v>3</v>
      </c>
      <c r="AK22" s="33">
        <v>3</v>
      </c>
      <c r="AL22" s="31">
        <v>0</v>
      </c>
      <c r="AM22" s="32">
        <v>5</v>
      </c>
      <c r="AN22" s="33">
        <v>5</v>
      </c>
      <c r="AO22" s="31">
        <v>2</v>
      </c>
      <c r="AP22" s="32">
        <v>2</v>
      </c>
      <c r="AQ22" s="33">
        <v>4</v>
      </c>
      <c r="AR22" s="31">
        <v>0</v>
      </c>
      <c r="AS22" s="32">
        <v>2</v>
      </c>
      <c r="AT22" s="33">
        <v>2</v>
      </c>
      <c r="AU22" s="31">
        <v>0</v>
      </c>
      <c r="AV22" s="32">
        <v>3</v>
      </c>
      <c r="AW22" s="33">
        <v>3</v>
      </c>
      <c r="AX22" s="31">
        <v>0</v>
      </c>
      <c r="AY22" s="32">
        <v>2</v>
      </c>
      <c r="AZ22" s="33">
        <v>2</v>
      </c>
      <c r="BA22" s="31">
        <v>3</v>
      </c>
      <c r="BB22" s="32">
        <v>1</v>
      </c>
      <c r="BC22" s="33">
        <v>4</v>
      </c>
      <c r="BD22" s="31">
        <v>1</v>
      </c>
      <c r="BE22" s="32">
        <v>4</v>
      </c>
      <c r="BF22" s="33">
        <v>5</v>
      </c>
      <c r="BG22" s="31">
        <v>0</v>
      </c>
      <c r="BH22" s="32">
        <v>0</v>
      </c>
      <c r="BI22" s="33">
        <v>0</v>
      </c>
      <c r="BJ22" s="31">
        <v>3</v>
      </c>
      <c r="BK22" s="32">
        <v>3</v>
      </c>
      <c r="BL22" s="33">
        <v>6</v>
      </c>
      <c r="BM22" s="31">
        <v>1</v>
      </c>
      <c r="BN22" s="32">
        <v>1</v>
      </c>
      <c r="BO22" s="33">
        <v>2</v>
      </c>
      <c r="BP22" s="31">
        <v>0</v>
      </c>
      <c r="BQ22" s="32">
        <v>1</v>
      </c>
      <c r="BR22" s="33">
        <v>1</v>
      </c>
      <c r="BS22" s="34">
        <v>1</v>
      </c>
      <c r="BT22" s="35">
        <v>19</v>
      </c>
      <c r="BU22" s="36">
        <v>20</v>
      </c>
      <c r="BV22" s="26">
        <f t="shared" si="0"/>
        <v>11</v>
      </c>
      <c r="BW22" s="26">
        <f t="shared" si="0"/>
        <v>41</v>
      </c>
      <c r="BX22" s="26">
        <f t="shared" si="0"/>
        <v>52</v>
      </c>
    </row>
    <row r="23" spans="1:76" ht="22.5" customHeight="1" x14ac:dyDescent="0.15">
      <c r="A23" s="49" t="s">
        <v>191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2">
        <v>0</v>
      </c>
      <c r="M23" s="33">
        <v>0</v>
      </c>
      <c r="N23" s="31">
        <v>0</v>
      </c>
      <c r="O23" s="31">
        <v>0</v>
      </c>
      <c r="P23" s="31">
        <v>0</v>
      </c>
      <c r="Q23" s="31">
        <v>0</v>
      </c>
      <c r="R23" s="32">
        <v>1</v>
      </c>
      <c r="S23" s="33">
        <v>1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2">
        <v>0</v>
      </c>
      <c r="AB23" s="33">
        <v>0</v>
      </c>
      <c r="AC23" s="31">
        <v>0</v>
      </c>
      <c r="AD23" s="32">
        <v>0</v>
      </c>
      <c r="AE23" s="32">
        <v>0</v>
      </c>
      <c r="AF23" s="32">
        <v>0</v>
      </c>
      <c r="AG23" s="32">
        <v>1</v>
      </c>
      <c r="AH23" s="33">
        <v>1</v>
      </c>
      <c r="AI23" s="31">
        <v>0</v>
      </c>
      <c r="AJ23" s="32">
        <v>0</v>
      </c>
      <c r="AK23" s="33">
        <v>0</v>
      </c>
      <c r="AL23" s="31">
        <v>1</v>
      </c>
      <c r="AM23" s="32">
        <v>0</v>
      </c>
      <c r="AN23" s="33">
        <v>1</v>
      </c>
      <c r="AO23" s="31">
        <v>0</v>
      </c>
      <c r="AP23" s="32">
        <v>1</v>
      </c>
      <c r="AQ23" s="33">
        <v>1</v>
      </c>
      <c r="AR23" s="31">
        <v>0</v>
      </c>
      <c r="AS23" s="32">
        <v>0</v>
      </c>
      <c r="AT23" s="33">
        <v>0</v>
      </c>
      <c r="AU23" s="31">
        <v>0</v>
      </c>
      <c r="AV23" s="32">
        <v>1</v>
      </c>
      <c r="AW23" s="33">
        <v>1</v>
      </c>
      <c r="AX23" s="31">
        <v>0</v>
      </c>
      <c r="AY23" s="32">
        <v>0</v>
      </c>
      <c r="AZ23" s="33">
        <v>0</v>
      </c>
      <c r="BA23" s="31">
        <v>0</v>
      </c>
      <c r="BB23" s="32">
        <v>1</v>
      </c>
      <c r="BC23" s="33">
        <v>1</v>
      </c>
      <c r="BD23" s="31">
        <v>0</v>
      </c>
      <c r="BE23" s="32">
        <v>0</v>
      </c>
      <c r="BF23" s="33">
        <v>0</v>
      </c>
      <c r="BG23" s="31">
        <v>0</v>
      </c>
      <c r="BH23" s="32">
        <v>0</v>
      </c>
      <c r="BI23" s="33">
        <v>0</v>
      </c>
      <c r="BJ23" s="31">
        <v>0</v>
      </c>
      <c r="BK23" s="32">
        <v>1</v>
      </c>
      <c r="BL23" s="33">
        <v>1</v>
      </c>
      <c r="BM23" s="31">
        <v>1</v>
      </c>
      <c r="BN23" s="32">
        <v>2</v>
      </c>
      <c r="BO23" s="33">
        <v>3</v>
      </c>
      <c r="BP23" s="31">
        <v>0</v>
      </c>
      <c r="BQ23" s="32">
        <v>0</v>
      </c>
      <c r="BR23" s="33">
        <v>0</v>
      </c>
      <c r="BS23" s="34">
        <v>0</v>
      </c>
      <c r="BT23" s="35">
        <v>4</v>
      </c>
      <c r="BU23" s="36">
        <v>4</v>
      </c>
      <c r="BV23" s="26">
        <f t="shared" si="0"/>
        <v>2</v>
      </c>
      <c r="BW23" s="26">
        <f t="shared" si="0"/>
        <v>8</v>
      </c>
      <c r="BX23" s="26">
        <f t="shared" si="0"/>
        <v>10</v>
      </c>
    </row>
    <row r="24" spans="1:76" ht="22.5" customHeight="1" x14ac:dyDescent="0.15">
      <c r="A24" s="76" t="s">
        <v>0</v>
      </c>
      <c r="B24" s="37">
        <v>323</v>
      </c>
      <c r="C24" s="38">
        <v>326</v>
      </c>
      <c r="D24" s="39">
        <v>649</v>
      </c>
      <c r="E24" s="37">
        <v>156</v>
      </c>
      <c r="F24" s="38">
        <v>142</v>
      </c>
      <c r="G24" s="39">
        <v>298</v>
      </c>
      <c r="H24" s="37">
        <v>172</v>
      </c>
      <c r="I24" s="38">
        <v>160</v>
      </c>
      <c r="J24" s="39">
        <v>332</v>
      </c>
      <c r="K24" s="37">
        <v>92</v>
      </c>
      <c r="L24" s="38">
        <v>95</v>
      </c>
      <c r="M24" s="39">
        <v>187</v>
      </c>
      <c r="N24" s="37">
        <v>201</v>
      </c>
      <c r="O24" s="38">
        <v>158</v>
      </c>
      <c r="P24" s="39">
        <v>359</v>
      </c>
      <c r="Q24" s="37">
        <v>376</v>
      </c>
      <c r="R24" s="38">
        <v>323</v>
      </c>
      <c r="S24" s="39">
        <v>699</v>
      </c>
      <c r="T24" s="37">
        <v>368</v>
      </c>
      <c r="U24" s="38">
        <v>374</v>
      </c>
      <c r="V24" s="39">
        <v>742</v>
      </c>
      <c r="W24" s="37">
        <v>382</v>
      </c>
      <c r="X24" s="38">
        <v>331</v>
      </c>
      <c r="Y24" s="39">
        <v>713</v>
      </c>
      <c r="Z24" s="37">
        <v>376</v>
      </c>
      <c r="AA24" s="38">
        <v>324</v>
      </c>
      <c r="AB24" s="39">
        <v>700</v>
      </c>
      <c r="AC24" s="37">
        <v>448</v>
      </c>
      <c r="AD24" s="38">
        <v>436</v>
      </c>
      <c r="AE24" s="38">
        <v>884</v>
      </c>
      <c r="AF24" s="38">
        <v>266</v>
      </c>
      <c r="AG24" s="38">
        <v>216</v>
      </c>
      <c r="AH24" s="39">
        <v>482</v>
      </c>
      <c r="AI24" s="37">
        <v>393</v>
      </c>
      <c r="AJ24" s="38">
        <v>365</v>
      </c>
      <c r="AK24" s="39">
        <v>758</v>
      </c>
      <c r="AL24" s="37">
        <v>230</v>
      </c>
      <c r="AM24" s="38">
        <v>248</v>
      </c>
      <c r="AN24" s="39">
        <v>478</v>
      </c>
      <c r="AO24" s="37">
        <v>878</v>
      </c>
      <c r="AP24" s="38">
        <v>942</v>
      </c>
      <c r="AQ24" s="39">
        <v>1820</v>
      </c>
      <c r="AR24" s="37">
        <v>331</v>
      </c>
      <c r="AS24" s="38">
        <v>361</v>
      </c>
      <c r="AT24" s="39">
        <v>692</v>
      </c>
      <c r="AU24" s="37">
        <v>736</v>
      </c>
      <c r="AV24" s="38">
        <v>749</v>
      </c>
      <c r="AW24" s="39">
        <v>1485</v>
      </c>
      <c r="AX24" s="37">
        <v>613</v>
      </c>
      <c r="AY24" s="38">
        <v>615</v>
      </c>
      <c r="AZ24" s="39">
        <v>1228</v>
      </c>
      <c r="BA24" s="37">
        <v>306</v>
      </c>
      <c r="BB24" s="38">
        <v>327</v>
      </c>
      <c r="BC24" s="39">
        <v>633</v>
      </c>
      <c r="BD24" s="37">
        <v>536</v>
      </c>
      <c r="BE24" s="38">
        <v>497</v>
      </c>
      <c r="BF24" s="39">
        <v>1033</v>
      </c>
      <c r="BG24" s="37">
        <v>152</v>
      </c>
      <c r="BH24" s="38">
        <v>170</v>
      </c>
      <c r="BI24" s="39">
        <v>322</v>
      </c>
      <c r="BJ24" s="37">
        <v>179</v>
      </c>
      <c r="BK24" s="38">
        <v>188</v>
      </c>
      <c r="BL24" s="39">
        <v>367</v>
      </c>
      <c r="BM24" s="37">
        <v>468</v>
      </c>
      <c r="BN24" s="38">
        <v>453</v>
      </c>
      <c r="BO24" s="39">
        <v>921</v>
      </c>
      <c r="BP24" s="37">
        <v>256</v>
      </c>
      <c r="BQ24" s="38">
        <v>277</v>
      </c>
      <c r="BR24" s="39">
        <v>533</v>
      </c>
      <c r="BS24" s="40">
        <v>7786</v>
      </c>
      <c r="BT24" s="41">
        <v>7764</v>
      </c>
      <c r="BU24" s="42">
        <v>15550</v>
      </c>
      <c r="BV24" s="26">
        <f t="shared" si="0"/>
        <v>8238</v>
      </c>
      <c r="BW24" s="26">
        <f t="shared" si="0"/>
        <v>8077</v>
      </c>
      <c r="BX24" s="26">
        <f t="shared" si="0"/>
        <v>16315</v>
      </c>
    </row>
    <row r="25" spans="1:76" ht="22.5" customHeight="1" x14ac:dyDescent="0.15">
      <c r="A25" s="79" t="s">
        <v>1</v>
      </c>
      <c r="B25" s="31" t="s">
        <v>292</v>
      </c>
      <c r="C25" s="32" t="s">
        <v>292</v>
      </c>
      <c r="D25" s="33">
        <v>311</v>
      </c>
      <c r="E25" s="31" t="s">
        <v>292</v>
      </c>
      <c r="F25" s="32" t="s">
        <v>292</v>
      </c>
      <c r="G25" s="33">
        <v>161</v>
      </c>
      <c r="H25" s="31" t="s">
        <v>292</v>
      </c>
      <c r="I25" s="32" t="s">
        <v>292</v>
      </c>
      <c r="J25" s="33">
        <v>151</v>
      </c>
      <c r="K25" s="31" t="s">
        <v>292</v>
      </c>
      <c r="L25" s="32" t="s">
        <v>292</v>
      </c>
      <c r="M25" s="33">
        <v>77</v>
      </c>
      <c r="N25" s="31" t="s">
        <v>292</v>
      </c>
      <c r="O25" s="32" t="s">
        <v>292</v>
      </c>
      <c r="P25" s="33">
        <v>194</v>
      </c>
      <c r="Q25" s="31" t="s">
        <v>292</v>
      </c>
      <c r="R25" s="32" t="s">
        <v>292</v>
      </c>
      <c r="S25" s="33">
        <v>337</v>
      </c>
      <c r="T25" s="31" t="s">
        <v>292</v>
      </c>
      <c r="U25" s="32" t="s">
        <v>292</v>
      </c>
      <c r="V25" s="33">
        <v>323</v>
      </c>
      <c r="W25" s="31" t="s">
        <v>292</v>
      </c>
      <c r="X25" s="32" t="s">
        <v>292</v>
      </c>
      <c r="Y25" s="33">
        <v>384</v>
      </c>
      <c r="Z25" s="31" t="s">
        <v>292</v>
      </c>
      <c r="AA25" s="32" t="s">
        <v>292</v>
      </c>
      <c r="AB25" s="33">
        <v>349</v>
      </c>
      <c r="AC25" s="31" t="s">
        <v>292</v>
      </c>
      <c r="AD25" s="32" t="s">
        <v>292</v>
      </c>
      <c r="AE25" s="32">
        <v>421</v>
      </c>
      <c r="AF25" s="32" t="s">
        <v>292</v>
      </c>
      <c r="AG25" s="32" t="s">
        <v>292</v>
      </c>
      <c r="AH25" s="33">
        <v>297</v>
      </c>
      <c r="AI25" s="31" t="s">
        <v>292</v>
      </c>
      <c r="AJ25" s="32" t="s">
        <v>292</v>
      </c>
      <c r="AK25" s="33">
        <v>400</v>
      </c>
      <c r="AL25" s="31" t="s">
        <v>292</v>
      </c>
      <c r="AM25" s="32" t="s">
        <v>292</v>
      </c>
      <c r="AN25" s="33">
        <v>244</v>
      </c>
      <c r="AO25" s="31" t="s">
        <v>292</v>
      </c>
      <c r="AP25" s="32" t="s">
        <v>292</v>
      </c>
      <c r="AQ25" s="33">
        <v>855</v>
      </c>
      <c r="AR25" s="31" t="s">
        <v>292</v>
      </c>
      <c r="AS25" s="32" t="s">
        <v>292</v>
      </c>
      <c r="AT25" s="33">
        <v>355</v>
      </c>
      <c r="AU25" s="31" t="s">
        <v>292</v>
      </c>
      <c r="AV25" s="32" t="s">
        <v>292</v>
      </c>
      <c r="AW25" s="33">
        <v>749</v>
      </c>
      <c r="AX25" s="31" t="s">
        <v>292</v>
      </c>
      <c r="AY25" s="32" t="s">
        <v>292</v>
      </c>
      <c r="AZ25" s="33">
        <v>581</v>
      </c>
      <c r="BA25" s="31" t="s">
        <v>292</v>
      </c>
      <c r="BB25" s="32" t="s">
        <v>292</v>
      </c>
      <c r="BC25" s="33">
        <v>301</v>
      </c>
      <c r="BD25" s="31" t="s">
        <v>292</v>
      </c>
      <c r="BE25" s="32" t="s">
        <v>292</v>
      </c>
      <c r="BF25" s="33">
        <v>649</v>
      </c>
      <c r="BG25" s="31" t="s">
        <v>292</v>
      </c>
      <c r="BH25" s="32" t="s">
        <v>292</v>
      </c>
      <c r="BI25" s="33">
        <v>182</v>
      </c>
      <c r="BJ25" s="31" t="s">
        <v>292</v>
      </c>
      <c r="BK25" s="32" t="s">
        <v>292</v>
      </c>
      <c r="BL25" s="33">
        <v>193</v>
      </c>
      <c r="BM25" s="31" t="s">
        <v>292</v>
      </c>
      <c r="BN25" s="32" t="s">
        <v>292</v>
      </c>
      <c r="BO25" s="33">
        <v>444</v>
      </c>
      <c r="BP25" s="31" t="s">
        <v>292</v>
      </c>
      <c r="BQ25" s="32" t="s">
        <v>292</v>
      </c>
      <c r="BR25" s="33">
        <v>228</v>
      </c>
      <c r="BS25" s="31"/>
      <c r="BT25" s="32"/>
      <c r="BU25" s="36">
        <v>6693</v>
      </c>
      <c r="BX25" s="26">
        <f>SUM(BR25+BO25+BL25+BI25+BF25+BC25+AZ25+AW25+AT25+AQ25+AN25+AK25+AH25+AE25+AB25+Y25+V25+S25+P25+M25+J25+G25+D25)</f>
        <v>8186</v>
      </c>
    </row>
    <row r="26" spans="1:76" s="47" customFormat="1" ht="22.5" customHeight="1" thickBot="1" x14ac:dyDescent="0.2">
      <c r="A26" s="80" t="s">
        <v>193</v>
      </c>
      <c r="B26" s="44">
        <v>40.450000000000003</v>
      </c>
      <c r="C26" s="45">
        <v>44.25</v>
      </c>
      <c r="D26" s="46">
        <v>42.36</v>
      </c>
      <c r="E26" s="44">
        <v>42.81</v>
      </c>
      <c r="F26" s="45">
        <v>49.33</v>
      </c>
      <c r="G26" s="46">
        <v>45.92</v>
      </c>
      <c r="H26" s="44">
        <v>41.4</v>
      </c>
      <c r="I26" s="45">
        <v>46.9</v>
      </c>
      <c r="J26" s="46">
        <v>44.05</v>
      </c>
      <c r="K26" s="44">
        <v>51.64</v>
      </c>
      <c r="L26" s="45">
        <v>58.78</v>
      </c>
      <c r="M26" s="46">
        <v>55.27</v>
      </c>
      <c r="N26" s="44">
        <v>34.729999999999997</v>
      </c>
      <c r="O26" s="45">
        <v>39</v>
      </c>
      <c r="P26" s="46">
        <v>36.61</v>
      </c>
      <c r="Q26" s="44">
        <v>40.28</v>
      </c>
      <c r="R26" s="45">
        <v>42.93</v>
      </c>
      <c r="S26" s="46">
        <v>41.5</v>
      </c>
      <c r="T26" s="44">
        <v>43.51</v>
      </c>
      <c r="U26" s="45">
        <v>42.76</v>
      </c>
      <c r="V26" s="46">
        <v>43.13</v>
      </c>
      <c r="W26" s="44">
        <v>38.72</v>
      </c>
      <c r="X26" s="45">
        <v>38.5</v>
      </c>
      <c r="Y26" s="46">
        <v>38.619999999999997</v>
      </c>
      <c r="Z26" s="44">
        <v>40.04</v>
      </c>
      <c r="AA26" s="45">
        <v>41.15</v>
      </c>
      <c r="AB26" s="46">
        <v>40.549999999999997</v>
      </c>
      <c r="AC26" s="44">
        <v>43.85</v>
      </c>
      <c r="AD26" s="45">
        <v>43.81</v>
      </c>
      <c r="AE26" s="45">
        <v>43.83</v>
      </c>
      <c r="AF26" s="45">
        <v>42.32</v>
      </c>
      <c r="AG26" s="45">
        <v>52.54</v>
      </c>
      <c r="AH26" s="46">
        <v>46.9</v>
      </c>
      <c r="AI26" s="44">
        <v>39.04</v>
      </c>
      <c r="AJ26" s="45">
        <v>40.96</v>
      </c>
      <c r="AK26" s="46">
        <v>39.96</v>
      </c>
      <c r="AL26" s="44">
        <v>47.46</v>
      </c>
      <c r="AM26" s="45">
        <v>54.98</v>
      </c>
      <c r="AN26" s="46">
        <v>51.36</v>
      </c>
      <c r="AO26" s="44">
        <v>43.98</v>
      </c>
      <c r="AP26" s="45">
        <v>44.77</v>
      </c>
      <c r="AQ26" s="46">
        <v>44.39</v>
      </c>
      <c r="AR26" s="44">
        <v>49.13</v>
      </c>
      <c r="AS26" s="45">
        <v>52.02</v>
      </c>
      <c r="AT26" s="46">
        <v>50.64</v>
      </c>
      <c r="AU26" s="44">
        <v>46.89</v>
      </c>
      <c r="AV26" s="45">
        <v>51.57</v>
      </c>
      <c r="AW26" s="46">
        <v>49.25</v>
      </c>
      <c r="AX26" s="44">
        <v>41.75</v>
      </c>
      <c r="AY26" s="45">
        <v>43.35</v>
      </c>
      <c r="AZ26" s="46">
        <v>42.55</v>
      </c>
      <c r="BA26" s="44">
        <v>44.17</v>
      </c>
      <c r="BB26" s="45">
        <v>47.43</v>
      </c>
      <c r="BC26" s="46">
        <v>45.85</v>
      </c>
      <c r="BD26" s="44">
        <v>41.52</v>
      </c>
      <c r="BE26" s="45">
        <v>45.43</v>
      </c>
      <c r="BF26" s="46">
        <v>43.4</v>
      </c>
      <c r="BG26" s="44">
        <v>43.82</v>
      </c>
      <c r="BH26" s="45">
        <v>46.82</v>
      </c>
      <c r="BI26" s="46">
        <v>45.4</v>
      </c>
      <c r="BJ26" s="44">
        <v>43.38</v>
      </c>
      <c r="BK26" s="45">
        <v>48.13</v>
      </c>
      <c r="BL26" s="46">
        <v>45.81</v>
      </c>
      <c r="BM26" s="44">
        <v>48.56</v>
      </c>
      <c r="BN26" s="45">
        <v>55.77</v>
      </c>
      <c r="BO26" s="46">
        <v>52.11</v>
      </c>
      <c r="BP26" s="44">
        <v>50.52</v>
      </c>
      <c r="BQ26" s="45">
        <v>50.51</v>
      </c>
      <c r="BR26" s="46">
        <v>50.51</v>
      </c>
      <c r="BS26" s="44">
        <v>954.59000000000015</v>
      </c>
      <c r="BT26" s="44">
        <v>1018.1700000000002</v>
      </c>
      <c r="BU26" s="44">
        <v>986.13</v>
      </c>
      <c r="BV26" s="47">
        <f>SUM(BP26+BM26+BJ26+BG26+BD26+BA26+AX26+AU26+AR26+AO26+AL26+AI26+AF26+AC26+Z26+W26+T26+Q26+N26+K26+H26+E26+B26)</f>
        <v>999.97</v>
      </c>
      <c r="BW26" s="47">
        <f>SUM(BQ26+BN26+BK26+BH26+BE26+BB26+AY26+AV26+AS26+AP26+AM26+AJ26+AG26+AD26+AA26+X26+U26+R26+O26+L26+I26+F26+C26)</f>
        <v>1081.6899999999998</v>
      </c>
      <c r="BX26" s="47">
        <f>SUM(BR26+BO26+BL26+BI26+BF26+BC26+AZ26+AW26+AT26+AQ26+AN26+AK26+AH26+AE26+AB26+Y26+V26+S26+P26+M26+J26+G26+D26)</f>
        <v>1039.9699999999998</v>
      </c>
    </row>
    <row r="27" spans="1:76" x14ac:dyDescent="0.15">
      <c r="B27" s="26">
        <f>SUM(B3:B23)</f>
        <v>323</v>
      </c>
      <c r="C27" s="26">
        <f t="shared" ref="C27:BN27" si="1">SUM(C3:C23)</f>
        <v>326</v>
      </c>
      <c r="D27" s="26">
        <f t="shared" si="1"/>
        <v>649</v>
      </c>
      <c r="E27" s="26">
        <f t="shared" si="1"/>
        <v>156</v>
      </c>
      <c r="F27" s="26">
        <f t="shared" si="1"/>
        <v>142</v>
      </c>
      <c r="G27" s="26">
        <f t="shared" si="1"/>
        <v>298</v>
      </c>
      <c r="H27" s="26">
        <f t="shared" si="1"/>
        <v>172</v>
      </c>
      <c r="I27" s="26">
        <f t="shared" si="1"/>
        <v>160</v>
      </c>
      <c r="J27" s="26">
        <f t="shared" si="1"/>
        <v>332</v>
      </c>
      <c r="K27" s="26">
        <f t="shared" si="1"/>
        <v>92</v>
      </c>
      <c r="L27" s="26">
        <f t="shared" si="1"/>
        <v>95</v>
      </c>
      <c r="M27" s="26">
        <f t="shared" si="1"/>
        <v>187</v>
      </c>
      <c r="N27" s="26">
        <f t="shared" si="1"/>
        <v>201</v>
      </c>
      <c r="O27" s="26">
        <f t="shared" si="1"/>
        <v>158</v>
      </c>
      <c r="P27" s="26">
        <f t="shared" si="1"/>
        <v>359</v>
      </c>
      <c r="Q27" s="26">
        <f t="shared" si="1"/>
        <v>376</v>
      </c>
      <c r="R27" s="26">
        <f t="shared" si="1"/>
        <v>323</v>
      </c>
      <c r="S27" s="26">
        <f t="shared" si="1"/>
        <v>699</v>
      </c>
      <c r="T27" s="26">
        <f t="shared" si="1"/>
        <v>368</v>
      </c>
      <c r="U27" s="26">
        <f t="shared" si="1"/>
        <v>374</v>
      </c>
      <c r="V27" s="26">
        <f t="shared" si="1"/>
        <v>742</v>
      </c>
      <c r="W27" s="26">
        <f t="shared" si="1"/>
        <v>382</v>
      </c>
      <c r="X27" s="26">
        <f t="shared" si="1"/>
        <v>331</v>
      </c>
      <c r="Y27" s="26">
        <f t="shared" si="1"/>
        <v>713</v>
      </c>
      <c r="Z27" s="26">
        <f t="shared" si="1"/>
        <v>376</v>
      </c>
      <c r="AA27" s="26">
        <f t="shared" si="1"/>
        <v>324</v>
      </c>
      <c r="AB27" s="26">
        <f t="shared" si="1"/>
        <v>700</v>
      </c>
      <c r="AC27" s="26">
        <f t="shared" si="1"/>
        <v>448</v>
      </c>
      <c r="AD27" s="26">
        <f t="shared" si="1"/>
        <v>436</v>
      </c>
      <c r="AE27" s="26">
        <f t="shared" si="1"/>
        <v>884</v>
      </c>
      <c r="AF27" s="26">
        <f t="shared" si="1"/>
        <v>266</v>
      </c>
      <c r="AG27" s="26">
        <f t="shared" si="1"/>
        <v>216</v>
      </c>
      <c r="AH27" s="26">
        <f t="shared" si="1"/>
        <v>482</v>
      </c>
      <c r="AI27" s="26">
        <f t="shared" si="1"/>
        <v>393</v>
      </c>
      <c r="AJ27" s="26">
        <f t="shared" si="1"/>
        <v>365</v>
      </c>
      <c r="AK27" s="26">
        <f t="shared" si="1"/>
        <v>758</v>
      </c>
      <c r="AL27" s="26">
        <f t="shared" si="1"/>
        <v>230</v>
      </c>
      <c r="AM27" s="26">
        <f t="shared" si="1"/>
        <v>248</v>
      </c>
      <c r="AN27" s="26">
        <f t="shared" si="1"/>
        <v>478</v>
      </c>
      <c r="AO27" s="26">
        <f t="shared" si="1"/>
        <v>878</v>
      </c>
      <c r="AP27" s="26">
        <f t="shared" si="1"/>
        <v>942</v>
      </c>
      <c r="AQ27" s="26">
        <f t="shared" si="1"/>
        <v>1820</v>
      </c>
      <c r="AR27" s="26">
        <f t="shared" si="1"/>
        <v>331</v>
      </c>
      <c r="AS27" s="26">
        <f t="shared" si="1"/>
        <v>361</v>
      </c>
      <c r="AT27" s="26">
        <f t="shared" si="1"/>
        <v>692</v>
      </c>
      <c r="AU27" s="26">
        <f t="shared" si="1"/>
        <v>736</v>
      </c>
      <c r="AV27" s="26">
        <f t="shared" si="1"/>
        <v>749</v>
      </c>
      <c r="AW27" s="26">
        <f t="shared" si="1"/>
        <v>1485</v>
      </c>
      <c r="AX27" s="26">
        <f t="shared" si="1"/>
        <v>613</v>
      </c>
      <c r="AY27" s="26">
        <f t="shared" si="1"/>
        <v>615</v>
      </c>
      <c r="AZ27" s="26">
        <f t="shared" si="1"/>
        <v>1228</v>
      </c>
      <c r="BA27" s="26">
        <f t="shared" si="1"/>
        <v>306</v>
      </c>
      <c r="BB27" s="26">
        <f t="shared" si="1"/>
        <v>327</v>
      </c>
      <c r="BC27" s="26">
        <f t="shared" si="1"/>
        <v>633</v>
      </c>
      <c r="BD27" s="26">
        <f t="shared" si="1"/>
        <v>536</v>
      </c>
      <c r="BE27" s="26">
        <f t="shared" si="1"/>
        <v>497</v>
      </c>
      <c r="BF27" s="26">
        <f t="shared" si="1"/>
        <v>1033</v>
      </c>
      <c r="BG27" s="26">
        <f t="shared" si="1"/>
        <v>152</v>
      </c>
      <c r="BH27" s="26">
        <f t="shared" si="1"/>
        <v>170</v>
      </c>
      <c r="BI27" s="26">
        <f t="shared" si="1"/>
        <v>322</v>
      </c>
      <c r="BJ27" s="26">
        <f t="shared" si="1"/>
        <v>179</v>
      </c>
      <c r="BK27" s="26">
        <f t="shared" si="1"/>
        <v>188</v>
      </c>
      <c r="BL27" s="26">
        <f t="shared" si="1"/>
        <v>367</v>
      </c>
      <c r="BM27" s="26">
        <f t="shared" si="1"/>
        <v>468</v>
      </c>
      <c r="BN27" s="26">
        <f t="shared" si="1"/>
        <v>453</v>
      </c>
      <c r="BO27" s="26">
        <f>SUM(BO3:BO23)</f>
        <v>921</v>
      </c>
      <c r="BP27" s="26">
        <f>SUM(BP3:BP23)</f>
        <v>256</v>
      </c>
      <c r="BQ27" s="26">
        <f>SUM(BQ3:BQ23)</f>
        <v>277</v>
      </c>
      <c r="BR27" s="26">
        <f>SUM(BR3:BR23)</f>
        <v>533</v>
      </c>
    </row>
    <row r="29" spans="1:76" x14ac:dyDescent="0.15">
      <c r="D29" s="43"/>
      <c r="E29" s="43"/>
    </row>
  </sheetData>
  <mergeCells count="24">
    <mergeCell ref="AU1:AW1"/>
    <mergeCell ref="BJ1:BL1"/>
    <mergeCell ref="BM1:BO1"/>
    <mergeCell ref="BP1:BR1"/>
    <mergeCell ref="AX1:AZ1"/>
    <mergeCell ref="BA1:BC1"/>
    <mergeCell ref="BD1:BF1"/>
    <mergeCell ref="BG1:BI1"/>
    <mergeCell ref="AR1:AT1"/>
    <mergeCell ref="BS1:BU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AO1:AQ1"/>
  </mergeCells>
  <phoneticPr fontId="2"/>
  <pageMargins left="0.47244094488188981" right="0.39370078740157483" top="0.78740157480314965" bottom="0.39370078740157483" header="0.59055118110236227" footer="0.27559055118110237"/>
  <pageSetup paperSize="9" scale="63" orientation="landscape" verticalDpi="300" r:id="rId1"/>
  <headerFooter alignWithMargins="0">
    <oddHeader>&amp;L&amp;14土浦市年齢別人口（令和２年４月１日現在）二中地区&amp;R&amp;12資料：住民基本台帳</oddHeader>
    <oddFooter xml:space="preserve">&amp;R&amp;12ページ：&amp;P+5
</oddFooter>
  </headerFooter>
  <colBreaks count="2" manualBreakCount="2">
    <brk id="25" max="25" man="1"/>
    <brk id="49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8"/>
  <sheetViews>
    <sheetView view="pageBreakPreview" zoomScale="70" zoomScaleNormal="75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DT26"/>
    </sheetView>
  </sheetViews>
  <sheetFormatPr defaultRowHeight="15" x14ac:dyDescent="0.15"/>
  <cols>
    <col min="1" max="1" width="9.625" style="87" customWidth="1"/>
    <col min="2" max="124" width="8.5" style="52" customWidth="1"/>
    <col min="125" max="126" width="10.75" style="52" bestFit="1" customWidth="1"/>
    <col min="127" max="127" width="10.625" style="52" bestFit="1" customWidth="1"/>
    <col min="128" max="16384" width="9" style="52"/>
  </cols>
  <sheetData>
    <row r="1" spans="1:127" ht="22.5" customHeight="1" x14ac:dyDescent="0.2">
      <c r="A1" s="51" t="s">
        <v>192</v>
      </c>
      <c r="B1" s="138" t="s">
        <v>15</v>
      </c>
      <c r="C1" s="139"/>
      <c r="D1" s="140"/>
      <c r="E1" s="138" t="s">
        <v>19</v>
      </c>
      <c r="F1" s="139"/>
      <c r="G1" s="140"/>
      <c r="H1" s="138" t="s">
        <v>125</v>
      </c>
      <c r="I1" s="139"/>
      <c r="J1" s="140"/>
      <c r="K1" s="138" t="s">
        <v>20</v>
      </c>
      <c r="L1" s="139"/>
      <c r="M1" s="140"/>
      <c r="N1" s="138" t="s">
        <v>21</v>
      </c>
      <c r="O1" s="139"/>
      <c r="P1" s="140"/>
      <c r="Q1" s="138" t="s">
        <v>22</v>
      </c>
      <c r="R1" s="139"/>
      <c r="S1" s="140"/>
      <c r="T1" s="138" t="s">
        <v>23</v>
      </c>
      <c r="U1" s="139"/>
      <c r="V1" s="140"/>
      <c r="W1" s="138" t="s">
        <v>24</v>
      </c>
      <c r="X1" s="139"/>
      <c r="Y1" s="140"/>
      <c r="Z1" s="138" t="s">
        <v>42</v>
      </c>
      <c r="AA1" s="139"/>
      <c r="AB1" s="140"/>
      <c r="AC1" s="138" t="s">
        <v>43</v>
      </c>
      <c r="AD1" s="139"/>
      <c r="AE1" s="140"/>
      <c r="AF1" s="138" t="s">
        <v>44</v>
      </c>
      <c r="AG1" s="139"/>
      <c r="AH1" s="140"/>
      <c r="AI1" s="138" t="s">
        <v>289</v>
      </c>
      <c r="AJ1" s="139"/>
      <c r="AK1" s="140"/>
      <c r="AL1" s="138" t="s">
        <v>45</v>
      </c>
      <c r="AM1" s="139"/>
      <c r="AN1" s="140"/>
      <c r="AO1" s="138" t="s">
        <v>131</v>
      </c>
      <c r="AP1" s="139"/>
      <c r="AQ1" s="140"/>
      <c r="AR1" s="138" t="s">
        <v>286</v>
      </c>
      <c r="AS1" s="139"/>
      <c r="AT1" s="140"/>
      <c r="AU1" s="138" t="s">
        <v>287</v>
      </c>
      <c r="AV1" s="139"/>
      <c r="AW1" s="140"/>
      <c r="AX1" s="138" t="s">
        <v>87</v>
      </c>
      <c r="AY1" s="139"/>
      <c r="AZ1" s="140"/>
      <c r="BA1" s="138" t="s">
        <v>88</v>
      </c>
      <c r="BB1" s="139"/>
      <c r="BC1" s="140"/>
      <c r="BD1" s="138" t="s">
        <v>89</v>
      </c>
      <c r="BE1" s="139"/>
      <c r="BF1" s="140"/>
      <c r="BG1" s="138" t="s">
        <v>132</v>
      </c>
      <c r="BH1" s="139"/>
      <c r="BI1" s="140"/>
      <c r="BJ1" s="138" t="s">
        <v>133</v>
      </c>
      <c r="BK1" s="139"/>
      <c r="BL1" s="140"/>
      <c r="BM1" s="138" t="s">
        <v>134</v>
      </c>
      <c r="BN1" s="139"/>
      <c r="BO1" s="140"/>
      <c r="BP1" s="138" t="s">
        <v>135</v>
      </c>
      <c r="BQ1" s="139"/>
      <c r="BR1" s="140"/>
      <c r="BS1" s="138" t="s">
        <v>136</v>
      </c>
      <c r="BT1" s="139"/>
      <c r="BU1" s="140"/>
      <c r="BV1" s="138" t="s">
        <v>137</v>
      </c>
      <c r="BW1" s="139"/>
      <c r="BX1" s="140"/>
      <c r="BY1" s="138" t="s">
        <v>138</v>
      </c>
      <c r="BZ1" s="139"/>
      <c r="CA1" s="140"/>
      <c r="CB1" s="138" t="s">
        <v>139</v>
      </c>
      <c r="CC1" s="139"/>
      <c r="CD1" s="140"/>
      <c r="CE1" s="138" t="s">
        <v>140</v>
      </c>
      <c r="CF1" s="139"/>
      <c r="CG1" s="140"/>
      <c r="CH1" s="138" t="s">
        <v>141</v>
      </c>
      <c r="CI1" s="139"/>
      <c r="CJ1" s="140"/>
      <c r="CK1" s="138" t="s">
        <v>146</v>
      </c>
      <c r="CL1" s="139"/>
      <c r="CM1" s="140"/>
      <c r="CN1" s="138" t="s">
        <v>147</v>
      </c>
      <c r="CO1" s="139"/>
      <c r="CP1" s="140"/>
      <c r="CQ1" s="138" t="s">
        <v>148</v>
      </c>
      <c r="CR1" s="139"/>
      <c r="CS1" s="140"/>
      <c r="CT1" s="138" t="s">
        <v>149</v>
      </c>
      <c r="CU1" s="139"/>
      <c r="CV1" s="140"/>
      <c r="CW1" s="138" t="s">
        <v>150</v>
      </c>
      <c r="CX1" s="139"/>
      <c r="CY1" s="140"/>
      <c r="CZ1" s="138" t="s">
        <v>151</v>
      </c>
      <c r="DA1" s="139"/>
      <c r="DB1" s="140"/>
      <c r="DC1" s="138" t="s">
        <v>159</v>
      </c>
      <c r="DD1" s="139"/>
      <c r="DE1" s="140"/>
      <c r="DF1" s="138" t="s">
        <v>160</v>
      </c>
      <c r="DG1" s="139"/>
      <c r="DH1" s="140"/>
      <c r="DI1" s="138" t="s">
        <v>290</v>
      </c>
      <c r="DJ1" s="139"/>
      <c r="DK1" s="140"/>
      <c r="DL1" s="138" t="s">
        <v>198</v>
      </c>
      <c r="DM1" s="139"/>
      <c r="DN1" s="140"/>
      <c r="DO1" s="138" t="s">
        <v>242</v>
      </c>
      <c r="DP1" s="139"/>
      <c r="DQ1" s="140"/>
      <c r="DR1" s="138" t="s">
        <v>243</v>
      </c>
      <c r="DS1" s="139"/>
      <c r="DT1" s="140"/>
    </row>
    <row r="2" spans="1:127" ht="22.5" customHeight="1" thickBot="1" x14ac:dyDescent="0.2">
      <c r="A2" s="53" t="s">
        <v>190</v>
      </c>
      <c r="B2" s="111" t="s">
        <v>4</v>
      </c>
      <c r="C2" s="112" t="s">
        <v>5</v>
      </c>
      <c r="D2" s="113" t="s">
        <v>0</v>
      </c>
      <c r="E2" s="111" t="s">
        <v>4</v>
      </c>
      <c r="F2" s="112" t="s">
        <v>5</v>
      </c>
      <c r="G2" s="113" t="s">
        <v>0</v>
      </c>
      <c r="H2" s="111" t="s">
        <v>4</v>
      </c>
      <c r="I2" s="112" t="s">
        <v>5</v>
      </c>
      <c r="J2" s="113" t="s">
        <v>0</v>
      </c>
      <c r="K2" s="111" t="s">
        <v>4</v>
      </c>
      <c r="L2" s="112" t="s">
        <v>5</v>
      </c>
      <c r="M2" s="113" t="s">
        <v>0</v>
      </c>
      <c r="N2" s="111" t="s">
        <v>4</v>
      </c>
      <c r="O2" s="112" t="s">
        <v>5</v>
      </c>
      <c r="P2" s="113" t="s">
        <v>0</v>
      </c>
      <c r="Q2" s="111" t="s">
        <v>4</v>
      </c>
      <c r="R2" s="112" t="s">
        <v>5</v>
      </c>
      <c r="S2" s="113" t="s">
        <v>0</v>
      </c>
      <c r="T2" s="111" t="s">
        <v>4</v>
      </c>
      <c r="U2" s="112" t="s">
        <v>5</v>
      </c>
      <c r="V2" s="113" t="s">
        <v>0</v>
      </c>
      <c r="W2" s="111" t="s">
        <v>4</v>
      </c>
      <c r="X2" s="112" t="s">
        <v>5</v>
      </c>
      <c r="Y2" s="113" t="s">
        <v>0</v>
      </c>
      <c r="Z2" s="111" t="s">
        <v>4</v>
      </c>
      <c r="AA2" s="112" t="s">
        <v>5</v>
      </c>
      <c r="AB2" s="113" t="s">
        <v>0</v>
      </c>
      <c r="AC2" s="111" t="s">
        <v>4</v>
      </c>
      <c r="AD2" s="112" t="s">
        <v>5</v>
      </c>
      <c r="AE2" s="113" t="s">
        <v>0</v>
      </c>
      <c r="AF2" s="111" t="s">
        <v>4</v>
      </c>
      <c r="AG2" s="112" t="s">
        <v>5</v>
      </c>
      <c r="AH2" s="113" t="s">
        <v>0</v>
      </c>
      <c r="AI2" s="111" t="s">
        <v>4</v>
      </c>
      <c r="AJ2" s="112" t="s">
        <v>5</v>
      </c>
      <c r="AK2" s="113" t="s">
        <v>0</v>
      </c>
      <c r="AL2" s="111" t="s">
        <v>4</v>
      </c>
      <c r="AM2" s="112" t="s">
        <v>5</v>
      </c>
      <c r="AN2" s="113" t="s">
        <v>0</v>
      </c>
      <c r="AO2" s="111" t="s">
        <v>4</v>
      </c>
      <c r="AP2" s="112" t="s">
        <v>5</v>
      </c>
      <c r="AQ2" s="113" t="s">
        <v>0</v>
      </c>
      <c r="AR2" s="111" t="s">
        <v>4</v>
      </c>
      <c r="AS2" s="112" t="s">
        <v>5</v>
      </c>
      <c r="AT2" s="113" t="s">
        <v>0</v>
      </c>
      <c r="AU2" s="111" t="s">
        <v>4</v>
      </c>
      <c r="AV2" s="112" t="s">
        <v>5</v>
      </c>
      <c r="AW2" s="113" t="s">
        <v>0</v>
      </c>
      <c r="AX2" s="111" t="s">
        <v>4</v>
      </c>
      <c r="AY2" s="112" t="s">
        <v>5</v>
      </c>
      <c r="AZ2" s="113" t="s">
        <v>0</v>
      </c>
      <c r="BA2" s="111" t="s">
        <v>4</v>
      </c>
      <c r="BB2" s="112" t="s">
        <v>5</v>
      </c>
      <c r="BC2" s="113" t="s">
        <v>0</v>
      </c>
      <c r="BD2" s="111" t="s">
        <v>4</v>
      </c>
      <c r="BE2" s="112" t="s">
        <v>5</v>
      </c>
      <c r="BF2" s="113" t="s">
        <v>0</v>
      </c>
      <c r="BG2" s="111" t="s">
        <v>4</v>
      </c>
      <c r="BH2" s="112" t="s">
        <v>5</v>
      </c>
      <c r="BI2" s="113" t="s">
        <v>0</v>
      </c>
      <c r="BJ2" s="111" t="s">
        <v>4</v>
      </c>
      <c r="BK2" s="112" t="s">
        <v>5</v>
      </c>
      <c r="BL2" s="113" t="s">
        <v>0</v>
      </c>
      <c r="BM2" s="111" t="s">
        <v>4</v>
      </c>
      <c r="BN2" s="112" t="s">
        <v>5</v>
      </c>
      <c r="BO2" s="113" t="s">
        <v>0</v>
      </c>
      <c r="BP2" s="111" t="s">
        <v>4</v>
      </c>
      <c r="BQ2" s="112" t="s">
        <v>5</v>
      </c>
      <c r="BR2" s="113" t="s">
        <v>0</v>
      </c>
      <c r="BS2" s="111" t="s">
        <v>4</v>
      </c>
      <c r="BT2" s="112" t="s">
        <v>5</v>
      </c>
      <c r="BU2" s="113" t="s">
        <v>0</v>
      </c>
      <c r="BV2" s="111" t="s">
        <v>4</v>
      </c>
      <c r="BW2" s="112" t="s">
        <v>5</v>
      </c>
      <c r="BX2" s="113" t="s">
        <v>0</v>
      </c>
      <c r="BY2" s="111" t="s">
        <v>4</v>
      </c>
      <c r="BZ2" s="112" t="s">
        <v>5</v>
      </c>
      <c r="CA2" s="113" t="s">
        <v>0</v>
      </c>
      <c r="CB2" s="111" t="s">
        <v>4</v>
      </c>
      <c r="CC2" s="112" t="s">
        <v>5</v>
      </c>
      <c r="CD2" s="113" t="s">
        <v>0</v>
      </c>
      <c r="CE2" s="111" t="s">
        <v>4</v>
      </c>
      <c r="CF2" s="112" t="s">
        <v>5</v>
      </c>
      <c r="CG2" s="113" t="s">
        <v>0</v>
      </c>
      <c r="CH2" s="111" t="s">
        <v>4</v>
      </c>
      <c r="CI2" s="112" t="s">
        <v>5</v>
      </c>
      <c r="CJ2" s="113" t="s">
        <v>0</v>
      </c>
      <c r="CK2" s="111" t="s">
        <v>4</v>
      </c>
      <c r="CL2" s="112" t="s">
        <v>5</v>
      </c>
      <c r="CM2" s="113" t="s">
        <v>0</v>
      </c>
      <c r="CN2" s="111" t="s">
        <v>4</v>
      </c>
      <c r="CO2" s="112" t="s">
        <v>5</v>
      </c>
      <c r="CP2" s="113" t="s">
        <v>0</v>
      </c>
      <c r="CQ2" s="111" t="s">
        <v>4</v>
      </c>
      <c r="CR2" s="112" t="s">
        <v>5</v>
      </c>
      <c r="CS2" s="113" t="s">
        <v>0</v>
      </c>
      <c r="CT2" s="111" t="s">
        <v>4</v>
      </c>
      <c r="CU2" s="112" t="s">
        <v>5</v>
      </c>
      <c r="CV2" s="113" t="s">
        <v>0</v>
      </c>
      <c r="CW2" s="111" t="s">
        <v>4</v>
      </c>
      <c r="CX2" s="112" t="s">
        <v>5</v>
      </c>
      <c r="CY2" s="113" t="s">
        <v>0</v>
      </c>
      <c r="CZ2" s="111" t="s">
        <v>4</v>
      </c>
      <c r="DA2" s="112" t="s">
        <v>5</v>
      </c>
      <c r="DB2" s="113" t="s">
        <v>0</v>
      </c>
      <c r="DC2" s="111" t="s">
        <v>4</v>
      </c>
      <c r="DD2" s="112" t="s">
        <v>5</v>
      </c>
      <c r="DE2" s="113" t="s">
        <v>0</v>
      </c>
      <c r="DF2" s="111" t="s">
        <v>4</v>
      </c>
      <c r="DG2" s="112" t="s">
        <v>5</v>
      </c>
      <c r="DH2" s="113" t="s">
        <v>0</v>
      </c>
      <c r="DI2" s="111" t="s">
        <v>4</v>
      </c>
      <c r="DJ2" s="112" t="s">
        <v>5</v>
      </c>
      <c r="DK2" s="113" t="s">
        <v>0</v>
      </c>
      <c r="DL2" s="111" t="s">
        <v>4</v>
      </c>
      <c r="DM2" s="112" t="s">
        <v>5</v>
      </c>
      <c r="DN2" s="113" t="s">
        <v>0</v>
      </c>
      <c r="DO2" s="111" t="s">
        <v>4</v>
      </c>
      <c r="DP2" s="112" t="s">
        <v>5</v>
      </c>
      <c r="DQ2" s="113" t="s">
        <v>0</v>
      </c>
      <c r="DR2" s="111" t="s">
        <v>4</v>
      </c>
      <c r="DS2" s="112" t="s">
        <v>5</v>
      </c>
      <c r="DT2" s="113" t="s">
        <v>0</v>
      </c>
    </row>
    <row r="3" spans="1:127" ht="22.5" customHeight="1" x14ac:dyDescent="0.15">
      <c r="A3" s="53" t="s">
        <v>249</v>
      </c>
      <c r="B3" s="114">
        <v>0</v>
      </c>
      <c r="C3" s="115">
        <v>2</v>
      </c>
      <c r="D3" s="116">
        <v>2</v>
      </c>
      <c r="E3" s="114">
        <v>46</v>
      </c>
      <c r="F3" s="115">
        <v>44</v>
      </c>
      <c r="G3" s="116">
        <v>90</v>
      </c>
      <c r="H3" s="114">
        <v>0</v>
      </c>
      <c r="I3" s="115">
        <v>0</v>
      </c>
      <c r="J3" s="116">
        <v>0</v>
      </c>
      <c r="K3" s="114">
        <v>6</v>
      </c>
      <c r="L3" s="115">
        <v>10</v>
      </c>
      <c r="M3" s="116">
        <v>16</v>
      </c>
      <c r="N3" s="114">
        <v>4</v>
      </c>
      <c r="O3" s="115">
        <v>2</v>
      </c>
      <c r="P3" s="116">
        <v>6</v>
      </c>
      <c r="Q3" s="114">
        <v>6</v>
      </c>
      <c r="R3" s="115">
        <v>2</v>
      </c>
      <c r="S3" s="116">
        <v>8</v>
      </c>
      <c r="T3" s="114">
        <v>2</v>
      </c>
      <c r="U3" s="115">
        <v>0</v>
      </c>
      <c r="V3" s="116">
        <v>2</v>
      </c>
      <c r="W3" s="114">
        <v>4</v>
      </c>
      <c r="X3" s="115">
        <v>5</v>
      </c>
      <c r="Y3" s="116">
        <v>9</v>
      </c>
      <c r="Z3" s="114">
        <v>16</v>
      </c>
      <c r="AA3" s="115">
        <v>9</v>
      </c>
      <c r="AB3" s="115">
        <v>25</v>
      </c>
      <c r="AC3" s="114">
        <v>3</v>
      </c>
      <c r="AD3" s="115">
        <v>0</v>
      </c>
      <c r="AE3" s="115">
        <v>3</v>
      </c>
      <c r="AF3" s="114">
        <v>8</v>
      </c>
      <c r="AG3" s="115">
        <v>4</v>
      </c>
      <c r="AH3" s="115">
        <v>12</v>
      </c>
      <c r="AI3" s="114">
        <v>11</v>
      </c>
      <c r="AJ3" s="115">
        <v>9</v>
      </c>
      <c r="AK3" s="115">
        <v>20</v>
      </c>
      <c r="AL3" s="114">
        <v>44</v>
      </c>
      <c r="AM3" s="115">
        <v>37</v>
      </c>
      <c r="AN3" s="115">
        <v>81</v>
      </c>
      <c r="AO3" s="114">
        <v>0</v>
      </c>
      <c r="AP3" s="115">
        <v>0</v>
      </c>
      <c r="AQ3" s="115">
        <v>0</v>
      </c>
      <c r="AR3" s="114">
        <v>9</v>
      </c>
      <c r="AS3" s="115">
        <v>4</v>
      </c>
      <c r="AT3" s="115">
        <v>13</v>
      </c>
      <c r="AU3" s="114">
        <v>4</v>
      </c>
      <c r="AV3" s="115">
        <v>6</v>
      </c>
      <c r="AW3" s="116">
        <v>10</v>
      </c>
      <c r="AX3" s="114">
        <v>24</v>
      </c>
      <c r="AY3" s="115">
        <v>26</v>
      </c>
      <c r="AZ3" s="115">
        <v>50</v>
      </c>
      <c r="BA3" s="114">
        <v>21</v>
      </c>
      <c r="BB3" s="115">
        <v>22</v>
      </c>
      <c r="BC3" s="115">
        <v>43</v>
      </c>
      <c r="BD3" s="114">
        <v>16</v>
      </c>
      <c r="BE3" s="115">
        <v>13</v>
      </c>
      <c r="BF3" s="115">
        <v>29</v>
      </c>
      <c r="BG3" s="114">
        <v>3</v>
      </c>
      <c r="BH3" s="115">
        <v>10</v>
      </c>
      <c r="BI3" s="115">
        <v>13</v>
      </c>
      <c r="BJ3" s="114">
        <v>17</v>
      </c>
      <c r="BK3" s="115">
        <v>14</v>
      </c>
      <c r="BL3" s="115">
        <v>31</v>
      </c>
      <c r="BM3" s="114">
        <v>3</v>
      </c>
      <c r="BN3" s="115">
        <v>9</v>
      </c>
      <c r="BO3" s="115">
        <v>12</v>
      </c>
      <c r="BP3" s="114">
        <v>3</v>
      </c>
      <c r="BQ3" s="115">
        <v>5</v>
      </c>
      <c r="BR3" s="115">
        <v>8</v>
      </c>
      <c r="BS3" s="114">
        <v>13</v>
      </c>
      <c r="BT3" s="115">
        <v>19</v>
      </c>
      <c r="BU3" s="116">
        <v>32</v>
      </c>
      <c r="BV3" s="114">
        <v>8</v>
      </c>
      <c r="BW3" s="115">
        <v>3</v>
      </c>
      <c r="BX3" s="115">
        <v>11</v>
      </c>
      <c r="BY3" s="114">
        <v>14</v>
      </c>
      <c r="BZ3" s="115">
        <v>22</v>
      </c>
      <c r="CA3" s="115">
        <v>36</v>
      </c>
      <c r="CB3" s="114">
        <v>11</v>
      </c>
      <c r="CC3" s="115">
        <v>3</v>
      </c>
      <c r="CD3" s="115">
        <v>14</v>
      </c>
      <c r="CE3" s="114">
        <v>2</v>
      </c>
      <c r="CF3" s="115">
        <v>6</v>
      </c>
      <c r="CG3" s="115">
        <v>8</v>
      </c>
      <c r="CH3" s="114">
        <v>6</v>
      </c>
      <c r="CI3" s="115">
        <v>16</v>
      </c>
      <c r="CJ3" s="115">
        <v>22</v>
      </c>
      <c r="CK3" s="114">
        <v>19</v>
      </c>
      <c r="CL3" s="115">
        <v>11</v>
      </c>
      <c r="CM3" s="115">
        <v>30</v>
      </c>
      <c r="CN3" s="114">
        <v>26</v>
      </c>
      <c r="CO3" s="115">
        <v>16</v>
      </c>
      <c r="CP3" s="115">
        <v>42</v>
      </c>
      <c r="CQ3" s="114">
        <v>8</v>
      </c>
      <c r="CR3" s="115">
        <v>9</v>
      </c>
      <c r="CS3" s="116">
        <v>17</v>
      </c>
      <c r="CT3" s="114">
        <v>4</v>
      </c>
      <c r="CU3" s="115">
        <v>2</v>
      </c>
      <c r="CV3" s="115">
        <v>6</v>
      </c>
      <c r="CW3" s="114">
        <v>16</v>
      </c>
      <c r="CX3" s="115">
        <v>8</v>
      </c>
      <c r="CY3" s="115">
        <v>24</v>
      </c>
      <c r="CZ3" s="114">
        <v>21</v>
      </c>
      <c r="DA3" s="115">
        <v>17</v>
      </c>
      <c r="DB3" s="115">
        <v>38</v>
      </c>
      <c r="DC3" s="114">
        <v>15</v>
      </c>
      <c r="DD3" s="115">
        <v>15</v>
      </c>
      <c r="DE3" s="115">
        <v>30</v>
      </c>
      <c r="DF3" s="114">
        <v>4</v>
      </c>
      <c r="DG3" s="115">
        <v>4</v>
      </c>
      <c r="DH3" s="115">
        <v>8</v>
      </c>
      <c r="DI3" s="114">
        <v>0</v>
      </c>
      <c r="DJ3" s="115">
        <v>0</v>
      </c>
      <c r="DK3" s="115">
        <v>0</v>
      </c>
      <c r="DL3" s="114">
        <v>2</v>
      </c>
      <c r="DM3" s="115">
        <v>0</v>
      </c>
      <c r="DN3" s="115">
        <v>2</v>
      </c>
      <c r="DO3" s="114">
        <v>7</v>
      </c>
      <c r="DP3" s="115">
        <v>8</v>
      </c>
      <c r="DQ3" s="115">
        <v>15</v>
      </c>
      <c r="DR3" s="114">
        <v>0</v>
      </c>
      <c r="DS3" s="115">
        <v>0</v>
      </c>
      <c r="DT3" s="116">
        <v>0</v>
      </c>
      <c r="DU3" s="52">
        <f>SUM(DR3+DO3+DL3+DF3+DC3+CZ3+CW3+CT3+CQ3+CN3+CK3+CH3+CE3+CB3+BY3+BV3+BS3+BP3+BM3+BJ3+BG3+AO3+BD3+BA3+AX3+AU3+AL3+AI3+AF3+AC3+Z3+W3+T3+Q3+N3+K3+H3+E3+B3+AR3+DI3)</f>
        <v>426</v>
      </c>
      <c r="DV3" s="52">
        <f>SUM(DS3+DP3+DM3+DG3+DD3+DA3+CX3+CU3+CR3+CO3+CL3+CI3+CF3+CC3+BZ3+BW3+BT3+BQ3+BN3+BK3+BH3+AP3+BE3+BB3+AY3+AV3+AM3+AJ3+AG3+AD3+AA3+X3+U3+R3+O3+L3+I3+F3+C3+AS3+DJ3)</f>
        <v>392</v>
      </c>
      <c r="DW3" s="52">
        <f>SUM(DT3+DQ3+DN3+DH3+DE3+DB3+CY3+CV3+CS3+CP3+CM3+CJ3+CG3+CD3+CA3+BX3+BU3+BR3+BO3+BL3+BI3+AQ3+BF3+BC3+AZ3+AW3+AN3+AK3+AH3+AE3+AB3+Y3+V3+S3+P3+M3+J3+G3+D3+AT3+DK3)</f>
        <v>818</v>
      </c>
    </row>
    <row r="4" spans="1:127" ht="22.5" customHeight="1" x14ac:dyDescent="0.15">
      <c r="A4" s="53" t="s">
        <v>222</v>
      </c>
      <c r="B4" s="54">
        <v>1</v>
      </c>
      <c r="C4" s="55">
        <v>0</v>
      </c>
      <c r="D4" s="56">
        <v>1</v>
      </c>
      <c r="E4" s="54">
        <v>97</v>
      </c>
      <c r="F4" s="55">
        <v>95</v>
      </c>
      <c r="G4" s="56">
        <v>192</v>
      </c>
      <c r="H4" s="54">
        <v>0</v>
      </c>
      <c r="I4" s="55">
        <v>0</v>
      </c>
      <c r="J4" s="56">
        <v>0</v>
      </c>
      <c r="K4" s="54">
        <v>13</v>
      </c>
      <c r="L4" s="55">
        <v>9</v>
      </c>
      <c r="M4" s="56">
        <v>22</v>
      </c>
      <c r="N4" s="54">
        <v>9</v>
      </c>
      <c r="O4" s="55">
        <v>6</v>
      </c>
      <c r="P4" s="56">
        <v>15</v>
      </c>
      <c r="Q4" s="54">
        <v>11</v>
      </c>
      <c r="R4" s="55">
        <v>9</v>
      </c>
      <c r="S4" s="56">
        <v>20</v>
      </c>
      <c r="T4" s="54">
        <v>4</v>
      </c>
      <c r="U4" s="55">
        <v>5</v>
      </c>
      <c r="V4" s="56">
        <v>9</v>
      </c>
      <c r="W4" s="54">
        <v>2</v>
      </c>
      <c r="X4" s="55">
        <v>7</v>
      </c>
      <c r="Y4" s="56">
        <v>9</v>
      </c>
      <c r="Z4" s="54">
        <v>14</v>
      </c>
      <c r="AA4" s="55">
        <v>6</v>
      </c>
      <c r="AB4" s="55">
        <v>20</v>
      </c>
      <c r="AC4" s="54">
        <v>4</v>
      </c>
      <c r="AD4" s="55">
        <v>5</v>
      </c>
      <c r="AE4" s="55">
        <v>9</v>
      </c>
      <c r="AF4" s="54">
        <v>1</v>
      </c>
      <c r="AG4" s="55">
        <v>5</v>
      </c>
      <c r="AH4" s="55">
        <v>6</v>
      </c>
      <c r="AI4" s="54">
        <v>10</v>
      </c>
      <c r="AJ4" s="55">
        <v>22</v>
      </c>
      <c r="AK4" s="55">
        <v>32</v>
      </c>
      <c r="AL4" s="54">
        <v>35</v>
      </c>
      <c r="AM4" s="55">
        <v>47</v>
      </c>
      <c r="AN4" s="55">
        <v>82</v>
      </c>
      <c r="AO4" s="54">
        <v>0</v>
      </c>
      <c r="AP4" s="55">
        <v>0</v>
      </c>
      <c r="AQ4" s="55">
        <v>0</v>
      </c>
      <c r="AR4" s="54">
        <v>6</v>
      </c>
      <c r="AS4" s="55">
        <v>8</v>
      </c>
      <c r="AT4" s="55">
        <v>14</v>
      </c>
      <c r="AU4" s="54">
        <v>7</v>
      </c>
      <c r="AV4" s="55">
        <v>2</v>
      </c>
      <c r="AW4" s="56">
        <v>9</v>
      </c>
      <c r="AX4" s="54">
        <v>36</v>
      </c>
      <c r="AY4" s="55">
        <v>26</v>
      </c>
      <c r="AZ4" s="55">
        <v>62</v>
      </c>
      <c r="BA4" s="54">
        <v>25</v>
      </c>
      <c r="BB4" s="55">
        <v>37</v>
      </c>
      <c r="BC4" s="55">
        <v>62</v>
      </c>
      <c r="BD4" s="54">
        <v>18</v>
      </c>
      <c r="BE4" s="55">
        <v>15</v>
      </c>
      <c r="BF4" s="55">
        <v>33</v>
      </c>
      <c r="BG4" s="54">
        <v>13</v>
      </c>
      <c r="BH4" s="55">
        <v>5</v>
      </c>
      <c r="BI4" s="55">
        <v>18</v>
      </c>
      <c r="BJ4" s="54">
        <v>26</v>
      </c>
      <c r="BK4" s="55">
        <v>21</v>
      </c>
      <c r="BL4" s="55">
        <v>47</v>
      </c>
      <c r="BM4" s="54">
        <v>5</v>
      </c>
      <c r="BN4" s="55">
        <v>8</v>
      </c>
      <c r="BO4" s="55">
        <v>13</v>
      </c>
      <c r="BP4" s="54">
        <v>10</v>
      </c>
      <c r="BQ4" s="55">
        <v>13</v>
      </c>
      <c r="BR4" s="55">
        <v>23</v>
      </c>
      <c r="BS4" s="54">
        <v>17</v>
      </c>
      <c r="BT4" s="55">
        <v>13</v>
      </c>
      <c r="BU4" s="56">
        <v>30</v>
      </c>
      <c r="BV4" s="54">
        <v>6</v>
      </c>
      <c r="BW4" s="55">
        <v>8</v>
      </c>
      <c r="BX4" s="55">
        <v>14</v>
      </c>
      <c r="BY4" s="54">
        <v>22</v>
      </c>
      <c r="BZ4" s="55">
        <v>18</v>
      </c>
      <c r="CA4" s="55">
        <v>40</v>
      </c>
      <c r="CB4" s="54">
        <v>10</v>
      </c>
      <c r="CC4" s="55">
        <v>10</v>
      </c>
      <c r="CD4" s="55">
        <v>20</v>
      </c>
      <c r="CE4" s="54">
        <v>6</v>
      </c>
      <c r="CF4" s="55">
        <v>3</v>
      </c>
      <c r="CG4" s="55">
        <v>9</v>
      </c>
      <c r="CH4" s="54">
        <v>18</v>
      </c>
      <c r="CI4" s="55">
        <v>17</v>
      </c>
      <c r="CJ4" s="55">
        <v>35</v>
      </c>
      <c r="CK4" s="54">
        <v>13</v>
      </c>
      <c r="CL4" s="55">
        <v>14</v>
      </c>
      <c r="CM4" s="55">
        <v>27</v>
      </c>
      <c r="CN4" s="54">
        <v>15</v>
      </c>
      <c r="CO4" s="55">
        <v>9</v>
      </c>
      <c r="CP4" s="55">
        <v>24</v>
      </c>
      <c r="CQ4" s="54">
        <v>15</v>
      </c>
      <c r="CR4" s="55">
        <v>12</v>
      </c>
      <c r="CS4" s="56">
        <v>27</v>
      </c>
      <c r="CT4" s="54">
        <v>3</v>
      </c>
      <c r="CU4" s="55">
        <v>2</v>
      </c>
      <c r="CV4" s="55">
        <v>5</v>
      </c>
      <c r="CW4" s="54">
        <v>16</v>
      </c>
      <c r="CX4" s="55">
        <v>15</v>
      </c>
      <c r="CY4" s="55">
        <v>31</v>
      </c>
      <c r="CZ4" s="54">
        <v>22</v>
      </c>
      <c r="DA4" s="55">
        <v>30</v>
      </c>
      <c r="DB4" s="55">
        <v>52</v>
      </c>
      <c r="DC4" s="54">
        <v>13</v>
      </c>
      <c r="DD4" s="55">
        <v>9</v>
      </c>
      <c r="DE4" s="55">
        <v>22</v>
      </c>
      <c r="DF4" s="54">
        <v>0</v>
      </c>
      <c r="DG4" s="55">
        <v>3</v>
      </c>
      <c r="DH4" s="55">
        <v>3</v>
      </c>
      <c r="DI4" s="54">
        <v>0</v>
      </c>
      <c r="DJ4" s="55">
        <v>0</v>
      </c>
      <c r="DK4" s="55">
        <v>0</v>
      </c>
      <c r="DL4" s="54">
        <v>4</v>
      </c>
      <c r="DM4" s="55">
        <v>2</v>
      </c>
      <c r="DN4" s="55">
        <v>6</v>
      </c>
      <c r="DO4" s="54">
        <v>16</v>
      </c>
      <c r="DP4" s="55">
        <v>15</v>
      </c>
      <c r="DQ4" s="55">
        <v>31</v>
      </c>
      <c r="DR4" s="54">
        <v>2</v>
      </c>
      <c r="DS4" s="55">
        <v>1</v>
      </c>
      <c r="DT4" s="56">
        <v>3</v>
      </c>
      <c r="DU4" s="52">
        <f t="shared" ref="DU4:DU26" si="0">SUM(DR4+DO4+DL4+DF4+DC4+CZ4+CW4+CT4+CQ4+CN4+CK4+CH4+CE4+CB4+BY4+BV4+BS4+BP4+BM4+BJ4+BG4+AO4+BD4+BA4+AX4+AU4+AL4+AI4+AF4+AC4+Z4+W4+T4+Q4+N4+K4+H4+E4+B4+AR4+DI4)</f>
        <v>545</v>
      </c>
      <c r="DV4" s="52">
        <f t="shared" ref="DV4:DV26" si="1">SUM(DS4+DP4+DM4+DG4+DD4+DA4+CX4+CU4+CR4+CO4+CL4+CI4+CF4+CC4+BZ4+BW4+BT4+BQ4+BN4+BK4+BH4+AP4+BE4+BB4+AY4+AV4+AM4+AJ4+AG4+AD4+AA4+X4+U4+R4+O4+L4+I4+F4+C4+AS4+DJ4)</f>
        <v>532</v>
      </c>
      <c r="DW4" s="52">
        <f t="shared" ref="DW4:DW26" si="2">SUM(DT4+DQ4+DN4+DH4+DE4+DB4+CY4+CV4+CS4+CP4+CM4+CJ4+CG4+CD4+CA4+BX4+BU4+BR4+BO4+BL4+BI4+AQ4+BF4+BC4+AZ4+AW4+AN4+AK4+AH4+AE4+AB4+Y4+V4+S4+P4+M4+J4+G4+D4+AT4+DK4)</f>
        <v>1077</v>
      </c>
    </row>
    <row r="5" spans="1:127" ht="22.5" customHeight="1" x14ac:dyDescent="0.15">
      <c r="A5" s="53" t="s">
        <v>223</v>
      </c>
      <c r="B5" s="54">
        <v>0</v>
      </c>
      <c r="C5" s="55">
        <v>0</v>
      </c>
      <c r="D5" s="56">
        <v>0</v>
      </c>
      <c r="E5" s="54">
        <v>81</v>
      </c>
      <c r="F5" s="55">
        <v>83</v>
      </c>
      <c r="G5" s="56">
        <v>164</v>
      </c>
      <c r="H5" s="54">
        <v>0</v>
      </c>
      <c r="I5" s="55">
        <v>0</v>
      </c>
      <c r="J5" s="56">
        <v>0</v>
      </c>
      <c r="K5" s="54">
        <v>16</v>
      </c>
      <c r="L5" s="55">
        <v>8</v>
      </c>
      <c r="M5" s="56">
        <v>24</v>
      </c>
      <c r="N5" s="54">
        <v>4</v>
      </c>
      <c r="O5" s="55">
        <v>4</v>
      </c>
      <c r="P5" s="56">
        <v>8</v>
      </c>
      <c r="Q5" s="54">
        <v>10</v>
      </c>
      <c r="R5" s="55">
        <v>7</v>
      </c>
      <c r="S5" s="56">
        <v>17</v>
      </c>
      <c r="T5" s="54">
        <v>6</v>
      </c>
      <c r="U5" s="55">
        <v>13</v>
      </c>
      <c r="V5" s="56">
        <v>19</v>
      </c>
      <c r="W5" s="54">
        <v>9</v>
      </c>
      <c r="X5" s="55">
        <v>4</v>
      </c>
      <c r="Y5" s="56">
        <v>13</v>
      </c>
      <c r="Z5" s="54">
        <v>14</v>
      </c>
      <c r="AA5" s="55">
        <v>12</v>
      </c>
      <c r="AB5" s="55">
        <v>26</v>
      </c>
      <c r="AC5" s="54">
        <v>6</v>
      </c>
      <c r="AD5" s="55">
        <v>3</v>
      </c>
      <c r="AE5" s="55">
        <v>9</v>
      </c>
      <c r="AF5" s="54">
        <v>0</v>
      </c>
      <c r="AG5" s="55">
        <v>1</v>
      </c>
      <c r="AH5" s="55">
        <v>1</v>
      </c>
      <c r="AI5" s="54">
        <v>27</v>
      </c>
      <c r="AJ5" s="55">
        <v>21</v>
      </c>
      <c r="AK5" s="55">
        <v>48</v>
      </c>
      <c r="AL5" s="54">
        <v>45</v>
      </c>
      <c r="AM5" s="55">
        <v>47</v>
      </c>
      <c r="AN5" s="55">
        <v>92</v>
      </c>
      <c r="AO5" s="54">
        <v>0</v>
      </c>
      <c r="AP5" s="55">
        <v>0</v>
      </c>
      <c r="AQ5" s="55">
        <v>0</v>
      </c>
      <c r="AR5" s="54">
        <v>12</v>
      </c>
      <c r="AS5" s="55">
        <v>5</v>
      </c>
      <c r="AT5" s="55">
        <v>17</v>
      </c>
      <c r="AU5" s="54">
        <v>5</v>
      </c>
      <c r="AV5" s="55">
        <v>2</v>
      </c>
      <c r="AW5" s="56">
        <v>7</v>
      </c>
      <c r="AX5" s="54">
        <v>33</v>
      </c>
      <c r="AY5" s="55">
        <v>30</v>
      </c>
      <c r="AZ5" s="55">
        <v>63</v>
      </c>
      <c r="BA5" s="54">
        <v>30</v>
      </c>
      <c r="BB5" s="55">
        <v>18</v>
      </c>
      <c r="BC5" s="55">
        <v>48</v>
      </c>
      <c r="BD5" s="54">
        <v>30</v>
      </c>
      <c r="BE5" s="55">
        <v>25</v>
      </c>
      <c r="BF5" s="55">
        <v>55</v>
      </c>
      <c r="BG5" s="54">
        <v>13</v>
      </c>
      <c r="BH5" s="55">
        <v>18</v>
      </c>
      <c r="BI5" s="55">
        <v>31</v>
      </c>
      <c r="BJ5" s="54">
        <v>18</v>
      </c>
      <c r="BK5" s="55">
        <v>13</v>
      </c>
      <c r="BL5" s="55">
        <v>31</v>
      </c>
      <c r="BM5" s="54">
        <v>12</v>
      </c>
      <c r="BN5" s="55">
        <v>13</v>
      </c>
      <c r="BO5" s="55">
        <v>25</v>
      </c>
      <c r="BP5" s="54">
        <v>10</v>
      </c>
      <c r="BQ5" s="55">
        <v>14</v>
      </c>
      <c r="BR5" s="55">
        <v>24</v>
      </c>
      <c r="BS5" s="54">
        <v>18</v>
      </c>
      <c r="BT5" s="55">
        <v>17</v>
      </c>
      <c r="BU5" s="56">
        <v>35</v>
      </c>
      <c r="BV5" s="54">
        <v>9</v>
      </c>
      <c r="BW5" s="55">
        <v>8</v>
      </c>
      <c r="BX5" s="55">
        <v>17</v>
      </c>
      <c r="BY5" s="54">
        <v>15</v>
      </c>
      <c r="BZ5" s="55">
        <v>24</v>
      </c>
      <c r="CA5" s="55">
        <v>39</v>
      </c>
      <c r="CB5" s="54">
        <v>19</v>
      </c>
      <c r="CC5" s="55">
        <v>19</v>
      </c>
      <c r="CD5" s="55">
        <v>38</v>
      </c>
      <c r="CE5" s="54">
        <v>10</v>
      </c>
      <c r="CF5" s="55">
        <v>7</v>
      </c>
      <c r="CG5" s="55">
        <v>17</v>
      </c>
      <c r="CH5" s="54">
        <v>24</v>
      </c>
      <c r="CI5" s="55">
        <v>12</v>
      </c>
      <c r="CJ5" s="55">
        <v>36</v>
      </c>
      <c r="CK5" s="54">
        <v>16</v>
      </c>
      <c r="CL5" s="55">
        <v>16</v>
      </c>
      <c r="CM5" s="55">
        <v>32</v>
      </c>
      <c r="CN5" s="54">
        <v>8</v>
      </c>
      <c r="CO5" s="55">
        <v>8</v>
      </c>
      <c r="CP5" s="55">
        <v>16</v>
      </c>
      <c r="CQ5" s="54">
        <v>9</v>
      </c>
      <c r="CR5" s="55">
        <v>11</v>
      </c>
      <c r="CS5" s="56">
        <v>20</v>
      </c>
      <c r="CT5" s="54">
        <v>3</v>
      </c>
      <c r="CU5" s="55">
        <v>5</v>
      </c>
      <c r="CV5" s="55">
        <v>8</v>
      </c>
      <c r="CW5" s="54">
        <v>18</v>
      </c>
      <c r="CX5" s="55">
        <v>26</v>
      </c>
      <c r="CY5" s="55">
        <v>44</v>
      </c>
      <c r="CZ5" s="54">
        <v>30</v>
      </c>
      <c r="DA5" s="55">
        <v>27</v>
      </c>
      <c r="DB5" s="55">
        <v>57</v>
      </c>
      <c r="DC5" s="54">
        <v>13</v>
      </c>
      <c r="DD5" s="55">
        <v>11</v>
      </c>
      <c r="DE5" s="55">
        <v>24</v>
      </c>
      <c r="DF5" s="54">
        <v>0</v>
      </c>
      <c r="DG5" s="55">
        <v>0</v>
      </c>
      <c r="DH5" s="55">
        <v>0</v>
      </c>
      <c r="DI5" s="54">
        <v>0</v>
      </c>
      <c r="DJ5" s="55">
        <v>0</v>
      </c>
      <c r="DK5" s="55">
        <v>0</v>
      </c>
      <c r="DL5" s="54">
        <v>4</v>
      </c>
      <c r="DM5" s="55">
        <v>0</v>
      </c>
      <c r="DN5" s="55">
        <v>4</v>
      </c>
      <c r="DO5" s="54">
        <v>13</v>
      </c>
      <c r="DP5" s="55">
        <v>17</v>
      </c>
      <c r="DQ5" s="55">
        <v>30</v>
      </c>
      <c r="DR5" s="54">
        <v>7</v>
      </c>
      <c r="DS5" s="55">
        <v>3</v>
      </c>
      <c r="DT5" s="56">
        <v>10</v>
      </c>
      <c r="DU5" s="52">
        <f t="shared" si="0"/>
        <v>597</v>
      </c>
      <c r="DV5" s="52">
        <f t="shared" si="1"/>
        <v>552</v>
      </c>
      <c r="DW5" s="52">
        <f t="shared" si="2"/>
        <v>1149</v>
      </c>
    </row>
    <row r="6" spans="1:127" ht="22.5" customHeight="1" x14ac:dyDescent="0.15">
      <c r="A6" s="53" t="s">
        <v>224</v>
      </c>
      <c r="B6" s="54">
        <v>0</v>
      </c>
      <c r="C6" s="55">
        <v>0</v>
      </c>
      <c r="D6" s="56">
        <v>0</v>
      </c>
      <c r="E6" s="54">
        <v>59</v>
      </c>
      <c r="F6" s="55">
        <v>61</v>
      </c>
      <c r="G6" s="56">
        <v>120</v>
      </c>
      <c r="H6" s="54">
        <v>1</v>
      </c>
      <c r="I6" s="55">
        <v>9</v>
      </c>
      <c r="J6" s="56">
        <v>10</v>
      </c>
      <c r="K6" s="54">
        <v>15</v>
      </c>
      <c r="L6" s="55">
        <v>15</v>
      </c>
      <c r="M6" s="56">
        <v>30</v>
      </c>
      <c r="N6" s="54">
        <v>11</v>
      </c>
      <c r="O6" s="55">
        <v>3</v>
      </c>
      <c r="P6" s="56">
        <v>14</v>
      </c>
      <c r="Q6" s="54">
        <v>12</v>
      </c>
      <c r="R6" s="55">
        <v>8</v>
      </c>
      <c r="S6" s="56">
        <v>20</v>
      </c>
      <c r="T6" s="54">
        <v>8</v>
      </c>
      <c r="U6" s="55">
        <v>3</v>
      </c>
      <c r="V6" s="56">
        <v>11</v>
      </c>
      <c r="W6" s="54">
        <v>4</v>
      </c>
      <c r="X6" s="55">
        <v>6</v>
      </c>
      <c r="Y6" s="56">
        <v>10</v>
      </c>
      <c r="Z6" s="54">
        <v>25</v>
      </c>
      <c r="AA6" s="55">
        <v>12</v>
      </c>
      <c r="AB6" s="55">
        <v>37</v>
      </c>
      <c r="AC6" s="54">
        <v>9</v>
      </c>
      <c r="AD6" s="55">
        <v>8</v>
      </c>
      <c r="AE6" s="55">
        <v>17</v>
      </c>
      <c r="AF6" s="54">
        <v>1</v>
      </c>
      <c r="AG6" s="55">
        <v>5</v>
      </c>
      <c r="AH6" s="55">
        <v>6</v>
      </c>
      <c r="AI6" s="54">
        <v>23</v>
      </c>
      <c r="AJ6" s="55">
        <v>13</v>
      </c>
      <c r="AK6" s="55">
        <v>36</v>
      </c>
      <c r="AL6" s="54">
        <v>45</v>
      </c>
      <c r="AM6" s="55">
        <v>51</v>
      </c>
      <c r="AN6" s="55">
        <v>96</v>
      </c>
      <c r="AO6" s="54">
        <v>0</v>
      </c>
      <c r="AP6" s="55">
        <v>0</v>
      </c>
      <c r="AQ6" s="55">
        <v>0</v>
      </c>
      <c r="AR6" s="54">
        <v>15</v>
      </c>
      <c r="AS6" s="55">
        <v>12</v>
      </c>
      <c r="AT6" s="55">
        <v>27</v>
      </c>
      <c r="AU6" s="54">
        <v>5</v>
      </c>
      <c r="AV6" s="55">
        <v>5</v>
      </c>
      <c r="AW6" s="56">
        <v>10</v>
      </c>
      <c r="AX6" s="54">
        <v>30</v>
      </c>
      <c r="AY6" s="55">
        <v>23</v>
      </c>
      <c r="AZ6" s="55">
        <v>53</v>
      </c>
      <c r="BA6" s="54">
        <v>13</v>
      </c>
      <c r="BB6" s="55">
        <v>29</v>
      </c>
      <c r="BC6" s="55">
        <v>42</v>
      </c>
      <c r="BD6" s="54">
        <v>29</v>
      </c>
      <c r="BE6" s="55">
        <v>23</v>
      </c>
      <c r="BF6" s="55">
        <v>52</v>
      </c>
      <c r="BG6" s="54">
        <v>22</v>
      </c>
      <c r="BH6" s="55">
        <v>19</v>
      </c>
      <c r="BI6" s="55">
        <v>41</v>
      </c>
      <c r="BJ6" s="54">
        <v>21</v>
      </c>
      <c r="BK6" s="55">
        <v>14</v>
      </c>
      <c r="BL6" s="55">
        <v>35</v>
      </c>
      <c r="BM6" s="54">
        <v>11</v>
      </c>
      <c r="BN6" s="55">
        <v>15</v>
      </c>
      <c r="BO6" s="55">
        <v>26</v>
      </c>
      <c r="BP6" s="54">
        <v>8</v>
      </c>
      <c r="BQ6" s="55">
        <v>16</v>
      </c>
      <c r="BR6" s="55">
        <v>24</v>
      </c>
      <c r="BS6" s="54">
        <v>11</v>
      </c>
      <c r="BT6" s="55">
        <v>9</v>
      </c>
      <c r="BU6" s="56">
        <v>20</v>
      </c>
      <c r="BV6" s="54">
        <v>13</v>
      </c>
      <c r="BW6" s="55">
        <v>9</v>
      </c>
      <c r="BX6" s="55">
        <v>22</v>
      </c>
      <c r="BY6" s="54">
        <v>21</v>
      </c>
      <c r="BZ6" s="55">
        <v>15</v>
      </c>
      <c r="CA6" s="55">
        <v>36</v>
      </c>
      <c r="CB6" s="54">
        <v>19</v>
      </c>
      <c r="CC6" s="55">
        <v>18</v>
      </c>
      <c r="CD6" s="55">
        <v>37</v>
      </c>
      <c r="CE6" s="54">
        <v>8</v>
      </c>
      <c r="CF6" s="55">
        <v>6</v>
      </c>
      <c r="CG6" s="55">
        <v>14</v>
      </c>
      <c r="CH6" s="54">
        <v>16</v>
      </c>
      <c r="CI6" s="55">
        <v>10</v>
      </c>
      <c r="CJ6" s="55">
        <v>26</v>
      </c>
      <c r="CK6" s="54">
        <v>9</v>
      </c>
      <c r="CL6" s="55">
        <v>13</v>
      </c>
      <c r="CM6" s="55">
        <v>22</v>
      </c>
      <c r="CN6" s="54">
        <v>11</v>
      </c>
      <c r="CO6" s="55">
        <v>19</v>
      </c>
      <c r="CP6" s="55">
        <v>30</v>
      </c>
      <c r="CQ6" s="54">
        <v>17</v>
      </c>
      <c r="CR6" s="55">
        <v>18</v>
      </c>
      <c r="CS6" s="56">
        <v>35</v>
      </c>
      <c r="CT6" s="54">
        <v>7</v>
      </c>
      <c r="CU6" s="55">
        <v>9</v>
      </c>
      <c r="CV6" s="55">
        <v>16</v>
      </c>
      <c r="CW6" s="54">
        <v>22</v>
      </c>
      <c r="CX6" s="55">
        <v>19</v>
      </c>
      <c r="CY6" s="55">
        <v>41</v>
      </c>
      <c r="CZ6" s="54">
        <v>18</v>
      </c>
      <c r="DA6" s="55">
        <v>25</v>
      </c>
      <c r="DB6" s="55">
        <v>43</v>
      </c>
      <c r="DC6" s="54">
        <v>8</v>
      </c>
      <c r="DD6" s="55">
        <v>16</v>
      </c>
      <c r="DE6" s="55">
        <v>24</v>
      </c>
      <c r="DF6" s="54">
        <v>5</v>
      </c>
      <c r="DG6" s="55">
        <v>2</v>
      </c>
      <c r="DH6" s="55">
        <v>7</v>
      </c>
      <c r="DI6" s="54">
        <v>0</v>
      </c>
      <c r="DJ6" s="55">
        <v>0</v>
      </c>
      <c r="DK6" s="55">
        <v>0</v>
      </c>
      <c r="DL6" s="54">
        <v>2</v>
      </c>
      <c r="DM6" s="55">
        <v>1</v>
      </c>
      <c r="DN6" s="55">
        <v>3</v>
      </c>
      <c r="DO6" s="54">
        <v>19</v>
      </c>
      <c r="DP6" s="55">
        <v>13</v>
      </c>
      <c r="DQ6" s="55">
        <v>32</v>
      </c>
      <c r="DR6" s="54">
        <v>7</v>
      </c>
      <c r="DS6" s="55">
        <v>6</v>
      </c>
      <c r="DT6" s="56">
        <v>13</v>
      </c>
      <c r="DU6" s="52">
        <f t="shared" si="0"/>
        <v>580</v>
      </c>
      <c r="DV6" s="52">
        <f t="shared" si="1"/>
        <v>558</v>
      </c>
      <c r="DW6" s="52">
        <f t="shared" si="2"/>
        <v>1138</v>
      </c>
    </row>
    <row r="7" spans="1:127" ht="22.5" customHeight="1" x14ac:dyDescent="0.15">
      <c r="A7" s="53" t="s">
        <v>225</v>
      </c>
      <c r="B7" s="54">
        <v>0</v>
      </c>
      <c r="C7" s="55">
        <v>0</v>
      </c>
      <c r="D7" s="56">
        <v>0</v>
      </c>
      <c r="E7" s="54">
        <v>45</v>
      </c>
      <c r="F7" s="55">
        <v>39</v>
      </c>
      <c r="G7" s="56">
        <v>84</v>
      </c>
      <c r="H7" s="54">
        <v>20</v>
      </c>
      <c r="I7" s="55">
        <v>52</v>
      </c>
      <c r="J7" s="56">
        <v>72</v>
      </c>
      <c r="K7" s="54">
        <v>12</v>
      </c>
      <c r="L7" s="55">
        <v>16</v>
      </c>
      <c r="M7" s="56">
        <v>28</v>
      </c>
      <c r="N7" s="54">
        <v>3</v>
      </c>
      <c r="O7" s="55">
        <v>2</v>
      </c>
      <c r="P7" s="56">
        <v>5</v>
      </c>
      <c r="Q7" s="54">
        <v>6</v>
      </c>
      <c r="R7" s="55">
        <v>9</v>
      </c>
      <c r="S7" s="56">
        <v>15</v>
      </c>
      <c r="T7" s="54">
        <v>5</v>
      </c>
      <c r="U7" s="55">
        <v>4</v>
      </c>
      <c r="V7" s="56">
        <v>9</v>
      </c>
      <c r="W7" s="54">
        <v>2</v>
      </c>
      <c r="X7" s="55">
        <v>2</v>
      </c>
      <c r="Y7" s="56">
        <v>4</v>
      </c>
      <c r="Z7" s="54">
        <v>25</v>
      </c>
      <c r="AA7" s="55">
        <v>30</v>
      </c>
      <c r="AB7" s="55">
        <v>55</v>
      </c>
      <c r="AC7" s="54">
        <v>8</v>
      </c>
      <c r="AD7" s="55">
        <v>12</v>
      </c>
      <c r="AE7" s="55">
        <v>20</v>
      </c>
      <c r="AF7" s="54">
        <v>1</v>
      </c>
      <c r="AG7" s="55">
        <v>2</v>
      </c>
      <c r="AH7" s="55">
        <v>3</v>
      </c>
      <c r="AI7" s="54">
        <v>20</v>
      </c>
      <c r="AJ7" s="55">
        <v>19</v>
      </c>
      <c r="AK7" s="55">
        <v>39</v>
      </c>
      <c r="AL7" s="54">
        <v>53</v>
      </c>
      <c r="AM7" s="55">
        <v>32</v>
      </c>
      <c r="AN7" s="55">
        <v>85</v>
      </c>
      <c r="AO7" s="54">
        <v>0</v>
      </c>
      <c r="AP7" s="55">
        <v>0</v>
      </c>
      <c r="AQ7" s="55">
        <v>0</v>
      </c>
      <c r="AR7" s="54">
        <v>12</v>
      </c>
      <c r="AS7" s="55">
        <v>14</v>
      </c>
      <c r="AT7" s="55">
        <v>26</v>
      </c>
      <c r="AU7" s="54">
        <v>6</v>
      </c>
      <c r="AV7" s="55">
        <v>5</v>
      </c>
      <c r="AW7" s="56">
        <v>11</v>
      </c>
      <c r="AX7" s="54">
        <v>19</v>
      </c>
      <c r="AY7" s="55">
        <v>30</v>
      </c>
      <c r="AZ7" s="55">
        <v>49</v>
      </c>
      <c r="BA7" s="54">
        <v>24</v>
      </c>
      <c r="BB7" s="55">
        <v>21</v>
      </c>
      <c r="BC7" s="55">
        <v>45</v>
      </c>
      <c r="BD7" s="54">
        <v>19</v>
      </c>
      <c r="BE7" s="55">
        <v>27</v>
      </c>
      <c r="BF7" s="55">
        <v>46</v>
      </c>
      <c r="BG7" s="54">
        <v>15</v>
      </c>
      <c r="BH7" s="55">
        <v>18</v>
      </c>
      <c r="BI7" s="55">
        <v>33</v>
      </c>
      <c r="BJ7" s="54">
        <v>23</v>
      </c>
      <c r="BK7" s="55">
        <v>22</v>
      </c>
      <c r="BL7" s="55">
        <v>45</v>
      </c>
      <c r="BM7" s="54">
        <v>17</v>
      </c>
      <c r="BN7" s="55">
        <v>14</v>
      </c>
      <c r="BO7" s="55">
        <v>31</v>
      </c>
      <c r="BP7" s="54">
        <v>23</v>
      </c>
      <c r="BQ7" s="55">
        <v>12</v>
      </c>
      <c r="BR7" s="55">
        <v>35</v>
      </c>
      <c r="BS7" s="54">
        <v>15</v>
      </c>
      <c r="BT7" s="55">
        <v>19</v>
      </c>
      <c r="BU7" s="56">
        <v>34</v>
      </c>
      <c r="BV7" s="54">
        <v>20</v>
      </c>
      <c r="BW7" s="55">
        <v>8</v>
      </c>
      <c r="BX7" s="55">
        <v>28</v>
      </c>
      <c r="BY7" s="54">
        <v>24</v>
      </c>
      <c r="BZ7" s="55">
        <v>18</v>
      </c>
      <c r="CA7" s="55">
        <v>42</v>
      </c>
      <c r="CB7" s="54">
        <v>13</v>
      </c>
      <c r="CC7" s="55">
        <v>15</v>
      </c>
      <c r="CD7" s="55">
        <v>28</v>
      </c>
      <c r="CE7" s="54">
        <v>11</v>
      </c>
      <c r="CF7" s="55">
        <v>12</v>
      </c>
      <c r="CG7" s="55">
        <v>23</v>
      </c>
      <c r="CH7" s="54">
        <v>20</v>
      </c>
      <c r="CI7" s="55">
        <v>21</v>
      </c>
      <c r="CJ7" s="55">
        <v>41</v>
      </c>
      <c r="CK7" s="54">
        <v>23</v>
      </c>
      <c r="CL7" s="55">
        <v>22</v>
      </c>
      <c r="CM7" s="55">
        <v>45</v>
      </c>
      <c r="CN7" s="54">
        <v>14</v>
      </c>
      <c r="CO7" s="55">
        <v>15</v>
      </c>
      <c r="CP7" s="55">
        <v>29</v>
      </c>
      <c r="CQ7" s="54">
        <v>19</v>
      </c>
      <c r="CR7" s="55">
        <v>12</v>
      </c>
      <c r="CS7" s="56">
        <v>31</v>
      </c>
      <c r="CT7" s="54">
        <v>16</v>
      </c>
      <c r="CU7" s="55">
        <v>8</v>
      </c>
      <c r="CV7" s="55">
        <v>24</v>
      </c>
      <c r="CW7" s="54">
        <v>25</v>
      </c>
      <c r="CX7" s="55">
        <v>23</v>
      </c>
      <c r="CY7" s="55">
        <v>48</v>
      </c>
      <c r="CZ7" s="54">
        <v>32</v>
      </c>
      <c r="DA7" s="55">
        <v>29</v>
      </c>
      <c r="DB7" s="55">
        <v>61</v>
      </c>
      <c r="DC7" s="54">
        <v>12</v>
      </c>
      <c r="DD7" s="55">
        <v>10</v>
      </c>
      <c r="DE7" s="55">
        <v>22</v>
      </c>
      <c r="DF7" s="54">
        <v>3</v>
      </c>
      <c r="DG7" s="55">
        <v>2</v>
      </c>
      <c r="DH7" s="55">
        <v>5</v>
      </c>
      <c r="DI7" s="54">
        <v>0</v>
      </c>
      <c r="DJ7" s="55">
        <v>0</v>
      </c>
      <c r="DK7" s="55">
        <v>0</v>
      </c>
      <c r="DL7" s="54">
        <v>7</v>
      </c>
      <c r="DM7" s="55">
        <v>5</v>
      </c>
      <c r="DN7" s="55">
        <v>12</v>
      </c>
      <c r="DO7" s="54">
        <v>13</v>
      </c>
      <c r="DP7" s="55">
        <v>12</v>
      </c>
      <c r="DQ7" s="55">
        <v>25</v>
      </c>
      <c r="DR7" s="54">
        <v>4</v>
      </c>
      <c r="DS7" s="55">
        <v>9</v>
      </c>
      <c r="DT7" s="56">
        <v>13</v>
      </c>
      <c r="DU7" s="52">
        <f t="shared" si="0"/>
        <v>629</v>
      </c>
      <c r="DV7" s="52">
        <f t="shared" si="1"/>
        <v>622</v>
      </c>
      <c r="DW7" s="52">
        <f t="shared" si="2"/>
        <v>1251</v>
      </c>
    </row>
    <row r="8" spans="1:127" ht="22.5" customHeight="1" x14ac:dyDescent="0.15">
      <c r="A8" s="53" t="s">
        <v>226</v>
      </c>
      <c r="B8" s="54">
        <v>1</v>
      </c>
      <c r="C8" s="55">
        <v>0</v>
      </c>
      <c r="D8" s="56">
        <v>1</v>
      </c>
      <c r="E8" s="54">
        <v>33</v>
      </c>
      <c r="F8" s="55">
        <v>46</v>
      </c>
      <c r="G8" s="56">
        <v>79</v>
      </c>
      <c r="H8" s="54">
        <v>5</v>
      </c>
      <c r="I8" s="55">
        <v>25</v>
      </c>
      <c r="J8" s="56">
        <v>30</v>
      </c>
      <c r="K8" s="54">
        <v>13</v>
      </c>
      <c r="L8" s="55">
        <v>14</v>
      </c>
      <c r="M8" s="56">
        <v>27</v>
      </c>
      <c r="N8" s="54">
        <v>2</v>
      </c>
      <c r="O8" s="55">
        <v>2</v>
      </c>
      <c r="P8" s="56">
        <v>4</v>
      </c>
      <c r="Q8" s="54">
        <v>6</v>
      </c>
      <c r="R8" s="55">
        <v>5</v>
      </c>
      <c r="S8" s="56">
        <v>11</v>
      </c>
      <c r="T8" s="54">
        <v>2</v>
      </c>
      <c r="U8" s="55">
        <v>4</v>
      </c>
      <c r="V8" s="56">
        <v>6</v>
      </c>
      <c r="W8" s="54">
        <v>4</v>
      </c>
      <c r="X8" s="55">
        <v>4</v>
      </c>
      <c r="Y8" s="56">
        <v>8</v>
      </c>
      <c r="Z8" s="54">
        <v>35</v>
      </c>
      <c r="AA8" s="55">
        <v>23</v>
      </c>
      <c r="AB8" s="55">
        <v>58</v>
      </c>
      <c r="AC8" s="54">
        <v>11</v>
      </c>
      <c r="AD8" s="55">
        <v>7</v>
      </c>
      <c r="AE8" s="55">
        <v>18</v>
      </c>
      <c r="AF8" s="54">
        <v>5</v>
      </c>
      <c r="AG8" s="55">
        <v>5</v>
      </c>
      <c r="AH8" s="55">
        <v>10</v>
      </c>
      <c r="AI8" s="54">
        <v>23</v>
      </c>
      <c r="AJ8" s="55">
        <v>18</v>
      </c>
      <c r="AK8" s="55">
        <v>41</v>
      </c>
      <c r="AL8" s="54">
        <v>61</v>
      </c>
      <c r="AM8" s="55">
        <v>49</v>
      </c>
      <c r="AN8" s="55">
        <v>110</v>
      </c>
      <c r="AO8" s="54">
        <v>1</v>
      </c>
      <c r="AP8" s="55">
        <v>0</v>
      </c>
      <c r="AQ8" s="55">
        <v>1</v>
      </c>
      <c r="AR8" s="54">
        <v>8</v>
      </c>
      <c r="AS8" s="55">
        <v>10</v>
      </c>
      <c r="AT8" s="55">
        <v>18</v>
      </c>
      <c r="AU8" s="54">
        <v>2</v>
      </c>
      <c r="AV8" s="55">
        <v>7</v>
      </c>
      <c r="AW8" s="56">
        <v>9</v>
      </c>
      <c r="AX8" s="54">
        <v>26</v>
      </c>
      <c r="AY8" s="55">
        <v>27</v>
      </c>
      <c r="AZ8" s="55">
        <v>53</v>
      </c>
      <c r="BA8" s="54">
        <v>12</v>
      </c>
      <c r="BB8" s="55">
        <v>21</v>
      </c>
      <c r="BC8" s="55">
        <v>33</v>
      </c>
      <c r="BD8" s="54">
        <v>23</v>
      </c>
      <c r="BE8" s="55">
        <v>17</v>
      </c>
      <c r="BF8" s="55">
        <v>40</v>
      </c>
      <c r="BG8" s="54">
        <v>6</v>
      </c>
      <c r="BH8" s="55">
        <v>6</v>
      </c>
      <c r="BI8" s="55">
        <v>12</v>
      </c>
      <c r="BJ8" s="54">
        <v>21</v>
      </c>
      <c r="BK8" s="55">
        <v>19</v>
      </c>
      <c r="BL8" s="55">
        <v>40</v>
      </c>
      <c r="BM8" s="54">
        <v>19</v>
      </c>
      <c r="BN8" s="55">
        <v>16</v>
      </c>
      <c r="BO8" s="55">
        <v>35</v>
      </c>
      <c r="BP8" s="54">
        <v>13</v>
      </c>
      <c r="BQ8" s="55">
        <v>12</v>
      </c>
      <c r="BR8" s="55">
        <v>25</v>
      </c>
      <c r="BS8" s="54">
        <v>18</v>
      </c>
      <c r="BT8" s="55">
        <v>15</v>
      </c>
      <c r="BU8" s="56">
        <v>33</v>
      </c>
      <c r="BV8" s="54">
        <v>9</v>
      </c>
      <c r="BW8" s="55">
        <v>8</v>
      </c>
      <c r="BX8" s="55">
        <v>17</v>
      </c>
      <c r="BY8" s="54">
        <v>32</v>
      </c>
      <c r="BZ8" s="55">
        <v>24</v>
      </c>
      <c r="CA8" s="55">
        <v>56</v>
      </c>
      <c r="CB8" s="54">
        <v>16</v>
      </c>
      <c r="CC8" s="55">
        <v>17</v>
      </c>
      <c r="CD8" s="55">
        <v>33</v>
      </c>
      <c r="CE8" s="54">
        <v>13</v>
      </c>
      <c r="CF8" s="55">
        <v>16</v>
      </c>
      <c r="CG8" s="55">
        <v>29</v>
      </c>
      <c r="CH8" s="54">
        <v>24</v>
      </c>
      <c r="CI8" s="55">
        <v>22</v>
      </c>
      <c r="CJ8" s="55">
        <v>46</v>
      </c>
      <c r="CK8" s="54">
        <v>35</v>
      </c>
      <c r="CL8" s="55">
        <v>20</v>
      </c>
      <c r="CM8" s="55">
        <v>55</v>
      </c>
      <c r="CN8" s="54">
        <v>25</v>
      </c>
      <c r="CO8" s="55">
        <v>16</v>
      </c>
      <c r="CP8" s="55">
        <v>41</v>
      </c>
      <c r="CQ8" s="54">
        <v>20</v>
      </c>
      <c r="CR8" s="55">
        <v>25</v>
      </c>
      <c r="CS8" s="56">
        <v>45</v>
      </c>
      <c r="CT8" s="54">
        <v>15</v>
      </c>
      <c r="CU8" s="55">
        <v>14</v>
      </c>
      <c r="CV8" s="55">
        <v>29</v>
      </c>
      <c r="CW8" s="54">
        <v>36</v>
      </c>
      <c r="CX8" s="55">
        <v>15</v>
      </c>
      <c r="CY8" s="55">
        <v>51</v>
      </c>
      <c r="CZ8" s="54">
        <v>35</v>
      </c>
      <c r="DA8" s="55">
        <v>47</v>
      </c>
      <c r="DB8" s="55">
        <v>82</v>
      </c>
      <c r="DC8" s="54">
        <v>15</v>
      </c>
      <c r="DD8" s="55">
        <v>15</v>
      </c>
      <c r="DE8" s="55">
        <v>30</v>
      </c>
      <c r="DF8" s="54">
        <v>9</v>
      </c>
      <c r="DG8" s="55">
        <v>2</v>
      </c>
      <c r="DH8" s="55">
        <v>11</v>
      </c>
      <c r="DI8" s="54">
        <v>0</v>
      </c>
      <c r="DJ8" s="55">
        <v>0</v>
      </c>
      <c r="DK8" s="55">
        <v>0</v>
      </c>
      <c r="DL8" s="54">
        <v>5</v>
      </c>
      <c r="DM8" s="55">
        <v>8</v>
      </c>
      <c r="DN8" s="55">
        <v>13</v>
      </c>
      <c r="DO8" s="54">
        <v>11</v>
      </c>
      <c r="DP8" s="55">
        <v>7</v>
      </c>
      <c r="DQ8" s="55">
        <v>18</v>
      </c>
      <c r="DR8" s="54">
        <v>3</v>
      </c>
      <c r="DS8" s="55">
        <v>8</v>
      </c>
      <c r="DT8" s="56">
        <v>11</v>
      </c>
      <c r="DU8" s="52">
        <f t="shared" si="0"/>
        <v>653</v>
      </c>
      <c r="DV8" s="52">
        <f t="shared" si="1"/>
        <v>616</v>
      </c>
      <c r="DW8" s="52">
        <f t="shared" si="2"/>
        <v>1269</v>
      </c>
    </row>
    <row r="9" spans="1:127" ht="22.5" customHeight="1" x14ac:dyDescent="0.15">
      <c r="A9" s="53" t="s">
        <v>227</v>
      </c>
      <c r="B9" s="54">
        <v>1</v>
      </c>
      <c r="C9" s="55">
        <v>1</v>
      </c>
      <c r="D9" s="56">
        <v>2</v>
      </c>
      <c r="E9" s="54">
        <v>49</v>
      </c>
      <c r="F9" s="55">
        <v>38</v>
      </c>
      <c r="G9" s="56">
        <v>87</v>
      </c>
      <c r="H9" s="54">
        <v>3</v>
      </c>
      <c r="I9" s="55">
        <v>40</v>
      </c>
      <c r="J9" s="56">
        <v>43</v>
      </c>
      <c r="K9" s="54">
        <v>11</v>
      </c>
      <c r="L9" s="55">
        <v>6</v>
      </c>
      <c r="M9" s="56">
        <v>17</v>
      </c>
      <c r="N9" s="54">
        <v>2</v>
      </c>
      <c r="O9" s="55">
        <v>8</v>
      </c>
      <c r="P9" s="56">
        <v>10</v>
      </c>
      <c r="Q9" s="54">
        <v>8</v>
      </c>
      <c r="R9" s="55">
        <v>6</v>
      </c>
      <c r="S9" s="56">
        <v>14</v>
      </c>
      <c r="T9" s="54">
        <v>7</v>
      </c>
      <c r="U9" s="55">
        <v>1</v>
      </c>
      <c r="V9" s="56">
        <v>8</v>
      </c>
      <c r="W9" s="54">
        <v>5</v>
      </c>
      <c r="X9" s="55">
        <v>5</v>
      </c>
      <c r="Y9" s="56">
        <v>10</v>
      </c>
      <c r="Z9" s="54">
        <v>28</v>
      </c>
      <c r="AA9" s="55">
        <v>23</v>
      </c>
      <c r="AB9" s="55">
        <v>51</v>
      </c>
      <c r="AC9" s="54">
        <v>2</v>
      </c>
      <c r="AD9" s="55">
        <v>2</v>
      </c>
      <c r="AE9" s="55">
        <v>4</v>
      </c>
      <c r="AF9" s="54">
        <v>5</v>
      </c>
      <c r="AG9" s="55">
        <v>7</v>
      </c>
      <c r="AH9" s="55">
        <v>12</v>
      </c>
      <c r="AI9" s="54">
        <v>18</v>
      </c>
      <c r="AJ9" s="55">
        <v>11</v>
      </c>
      <c r="AK9" s="55">
        <v>29</v>
      </c>
      <c r="AL9" s="54">
        <v>66</v>
      </c>
      <c r="AM9" s="55">
        <v>55</v>
      </c>
      <c r="AN9" s="55">
        <v>121</v>
      </c>
      <c r="AO9" s="54">
        <v>0</v>
      </c>
      <c r="AP9" s="55">
        <v>0</v>
      </c>
      <c r="AQ9" s="55">
        <v>0</v>
      </c>
      <c r="AR9" s="54">
        <v>12</v>
      </c>
      <c r="AS9" s="55">
        <v>6</v>
      </c>
      <c r="AT9" s="55">
        <v>18</v>
      </c>
      <c r="AU9" s="54">
        <v>7</v>
      </c>
      <c r="AV9" s="55">
        <v>7</v>
      </c>
      <c r="AW9" s="56">
        <v>14</v>
      </c>
      <c r="AX9" s="54">
        <v>23</v>
      </c>
      <c r="AY9" s="55">
        <v>29</v>
      </c>
      <c r="AZ9" s="55">
        <v>52</v>
      </c>
      <c r="BA9" s="54">
        <v>21</v>
      </c>
      <c r="BB9" s="55">
        <v>22</v>
      </c>
      <c r="BC9" s="55">
        <v>43</v>
      </c>
      <c r="BD9" s="54">
        <v>13</v>
      </c>
      <c r="BE9" s="55">
        <v>19</v>
      </c>
      <c r="BF9" s="55">
        <v>32</v>
      </c>
      <c r="BG9" s="54">
        <v>14</v>
      </c>
      <c r="BH9" s="55">
        <v>16</v>
      </c>
      <c r="BI9" s="55">
        <v>30</v>
      </c>
      <c r="BJ9" s="54">
        <v>22</v>
      </c>
      <c r="BK9" s="55">
        <v>21</v>
      </c>
      <c r="BL9" s="55">
        <v>43</v>
      </c>
      <c r="BM9" s="54">
        <v>21</v>
      </c>
      <c r="BN9" s="55">
        <v>7</v>
      </c>
      <c r="BO9" s="55">
        <v>28</v>
      </c>
      <c r="BP9" s="54">
        <v>15</v>
      </c>
      <c r="BQ9" s="55">
        <v>15</v>
      </c>
      <c r="BR9" s="55">
        <v>30</v>
      </c>
      <c r="BS9" s="54">
        <v>17</v>
      </c>
      <c r="BT9" s="55">
        <v>24</v>
      </c>
      <c r="BU9" s="56">
        <v>41</v>
      </c>
      <c r="BV9" s="54">
        <v>10</v>
      </c>
      <c r="BW9" s="55">
        <v>8</v>
      </c>
      <c r="BX9" s="55">
        <v>18</v>
      </c>
      <c r="BY9" s="54">
        <v>22</v>
      </c>
      <c r="BZ9" s="55">
        <v>25</v>
      </c>
      <c r="CA9" s="55">
        <v>47</v>
      </c>
      <c r="CB9" s="54">
        <v>15</v>
      </c>
      <c r="CC9" s="55">
        <v>6</v>
      </c>
      <c r="CD9" s="55">
        <v>21</v>
      </c>
      <c r="CE9" s="54">
        <v>14</v>
      </c>
      <c r="CF9" s="55">
        <v>9</v>
      </c>
      <c r="CG9" s="55">
        <v>23</v>
      </c>
      <c r="CH9" s="54">
        <v>31</v>
      </c>
      <c r="CI9" s="55">
        <v>29</v>
      </c>
      <c r="CJ9" s="55">
        <v>60</v>
      </c>
      <c r="CK9" s="54">
        <v>22</v>
      </c>
      <c r="CL9" s="55">
        <v>20</v>
      </c>
      <c r="CM9" s="55">
        <v>42</v>
      </c>
      <c r="CN9" s="54">
        <v>27</v>
      </c>
      <c r="CO9" s="55">
        <v>19</v>
      </c>
      <c r="CP9" s="55">
        <v>46</v>
      </c>
      <c r="CQ9" s="54">
        <v>21</v>
      </c>
      <c r="CR9" s="55">
        <v>18</v>
      </c>
      <c r="CS9" s="56">
        <v>39</v>
      </c>
      <c r="CT9" s="54">
        <v>14</v>
      </c>
      <c r="CU9" s="55">
        <v>10</v>
      </c>
      <c r="CV9" s="55">
        <v>24</v>
      </c>
      <c r="CW9" s="54">
        <v>26</v>
      </c>
      <c r="CX9" s="55">
        <v>26</v>
      </c>
      <c r="CY9" s="55">
        <v>52</v>
      </c>
      <c r="CZ9" s="54">
        <v>36</v>
      </c>
      <c r="DA9" s="55">
        <v>38</v>
      </c>
      <c r="DB9" s="55">
        <v>74</v>
      </c>
      <c r="DC9" s="54">
        <v>14</v>
      </c>
      <c r="DD9" s="55">
        <v>18</v>
      </c>
      <c r="DE9" s="55">
        <v>32</v>
      </c>
      <c r="DF9" s="54">
        <v>8</v>
      </c>
      <c r="DG9" s="55">
        <v>4</v>
      </c>
      <c r="DH9" s="55">
        <v>12</v>
      </c>
      <c r="DI9" s="54">
        <v>1</v>
      </c>
      <c r="DJ9" s="55">
        <v>0</v>
      </c>
      <c r="DK9" s="55">
        <v>1</v>
      </c>
      <c r="DL9" s="54">
        <v>4</v>
      </c>
      <c r="DM9" s="55">
        <v>3</v>
      </c>
      <c r="DN9" s="55">
        <v>7</v>
      </c>
      <c r="DO9" s="54">
        <v>14</v>
      </c>
      <c r="DP9" s="55">
        <v>17</v>
      </c>
      <c r="DQ9" s="55">
        <v>31</v>
      </c>
      <c r="DR9" s="54">
        <v>5</v>
      </c>
      <c r="DS9" s="55">
        <v>4</v>
      </c>
      <c r="DT9" s="56">
        <v>9</v>
      </c>
      <c r="DU9" s="52">
        <f t="shared" si="0"/>
        <v>654</v>
      </c>
      <c r="DV9" s="52">
        <f t="shared" si="1"/>
        <v>623</v>
      </c>
      <c r="DW9" s="52">
        <f t="shared" si="2"/>
        <v>1277</v>
      </c>
    </row>
    <row r="10" spans="1:127" ht="22.5" customHeight="1" x14ac:dyDescent="0.15">
      <c r="A10" s="53" t="s">
        <v>228</v>
      </c>
      <c r="B10" s="54">
        <v>2</v>
      </c>
      <c r="C10" s="55">
        <v>1</v>
      </c>
      <c r="D10" s="56">
        <v>3</v>
      </c>
      <c r="E10" s="54">
        <v>83</v>
      </c>
      <c r="F10" s="55">
        <v>102</v>
      </c>
      <c r="G10" s="56">
        <v>185</v>
      </c>
      <c r="H10" s="54">
        <v>0</v>
      </c>
      <c r="I10" s="55">
        <v>2</v>
      </c>
      <c r="J10" s="56">
        <v>2</v>
      </c>
      <c r="K10" s="54">
        <v>11</v>
      </c>
      <c r="L10" s="55">
        <v>17</v>
      </c>
      <c r="M10" s="56">
        <v>28</v>
      </c>
      <c r="N10" s="54">
        <v>5</v>
      </c>
      <c r="O10" s="55">
        <v>3</v>
      </c>
      <c r="P10" s="56">
        <v>8</v>
      </c>
      <c r="Q10" s="54">
        <v>12</v>
      </c>
      <c r="R10" s="55">
        <v>9</v>
      </c>
      <c r="S10" s="56">
        <v>21</v>
      </c>
      <c r="T10" s="54">
        <v>4</v>
      </c>
      <c r="U10" s="55">
        <v>5</v>
      </c>
      <c r="V10" s="56">
        <v>9</v>
      </c>
      <c r="W10" s="54">
        <v>7</v>
      </c>
      <c r="X10" s="55">
        <v>4</v>
      </c>
      <c r="Y10" s="56">
        <v>11</v>
      </c>
      <c r="Z10" s="54">
        <v>30</v>
      </c>
      <c r="AA10" s="55">
        <v>15</v>
      </c>
      <c r="AB10" s="55">
        <v>45</v>
      </c>
      <c r="AC10" s="54">
        <v>7</v>
      </c>
      <c r="AD10" s="55">
        <v>7</v>
      </c>
      <c r="AE10" s="55">
        <v>14</v>
      </c>
      <c r="AF10" s="54">
        <v>3</v>
      </c>
      <c r="AG10" s="55">
        <v>6</v>
      </c>
      <c r="AH10" s="55">
        <v>9</v>
      </c>
      <c r="AI10" s="54">
        <v>16</v>
      </c>
      <c r="AJ10" s="55">
        <v>20</v>
      </c>
      <c r="AK10" s="55">
        <v>36</v>
      </c>
      <c r="AL10" s="54">
        <v>68</v>
      </c>
      <c r="AM10" s="55">
        <v>60</v>
      </c>
      <c r="AN10" s="55">
        <v>128</v>
      </c>
      <c r="AO10" s="54">
        <v>1</v>
      </c>
      <c r="AP10" s="55">
        <v>0</v>
      </c>
      <c r="AQ10" s="55">
        <v>1</v>
      </c>
      <c r="AR10" s="54">
        <v>18</v>
      </c>
      <c r="AS10" s="55">
        <v>21</v>
      </c>
      <c r="AT10" s="55">
        <v>39</v>
      </c>
      <c r="AU10" s="54">
        <v>8</v>
      </c>
      <c r="AV10" s="55">
        <v>5</v>
      </c>
      <c r="AW10" s="56">
        <v>13</v>
      </c>
      <c r="AX10" s="54">
        <v>48</v>
      </c>
      <c r="AY10" s="55">
        <v>41</v>
      </c>
      <c r="AZ10" s="55">
        <v>89</v>
      </c>
      <c r="BA10" s="54">
        <v>48</v>
      </c>
      <c r="BB10" s="55">
        <v>39</v>
      </c>
      <c r="BC10" s="55">
        <v>87</v>
      </c>
      <c r="BD10" s="54">
        <v>25</v>
      </c>
      <c r="BE10" s="55">
        <v>27</v>
      </c>
      <c r="BF10" s="55">
        <v>52</v>
      </c>
      <c r="BG10" s="54">
        <v>10</v>
      </c>
      <c r="BH10" s="55">
        <v>10</v>
      </c>
      <c r="BI10" s="55">
        <v>20</v>
      </c>
      <c r="BJ10" s="54">
        <v>19</v>
      </c>
      <c r="BK10" s="55">
        <v>23</v>
      </c>
      <c r="BL10" s="55">
        <v>42</v>
      </c>
      <c r="BM10" s="54">
        <v>20</v>
      </c>
      <c r="BN10" s="55">
        <v>10</v>
      </c>
      <c r="BO10" s="55">
        <v>30</v>
      </c>
      <c r="BP10" s="54">
        <v>20</v>
      </c>
      <c r="BQ10" s="55">
        <v>15</v>
      </c>
      <c r="BR10" s="55">
        <v>35</v>
      </c>
      <c r="BS10" s="54">
        <v>23</v>
      </c>
      <c r="BT10" s="55">
        <v>19</v>
      </c>
      <c r="BU10" s="56">
        <v>42</v>
      </c>
      <c r="BV10" s="54">
        <v>16</v>
      </c>
      <c r="BW10" s="55">
        <v>11</v>
      </c>
      <c r="BX10" s="55">
        <v>27</v>
      </c>
      <c r="BY10" s="54">
        <v>28</v>
      </c>
      <c r="BZ10" s="55">
        <v>25</v>
      </c>
      <c r="CA10" s="55">
        <v>53</v>
      </c>
      <c r="CB10" s="54">
        <v>13</v>
      </c>
      <c r="CC10" s="55">
        <v>17</v>
      </c>
      <c r="CD10" s="55">
        <v>30</v>
      </c>
      <c r="CE10" s="54">
        <v>12</v>
      </c>
      <c r="CF10" s="55">
        <v>6</v>
      </c>
      <c r="CG10" s="55">
        <v>18</v>
      </c>
      <c r="CH10" s="54">
        <v>33</v>
      </c>
      <c r="CI10" s="55">
        <v>27</v>
      </c>
      <c r="CJ10" s="55">
        <v>60</v>
      </c>
      <c r="CK10" s="54">
        <v>25</v>
      </c>
      <c r="CL10" s="55">
        <v>16</v>
      </c>
      <c r="CM10" s="55">
        <v>41</v>
      </c>
      <c r="CN10" s="54">
        <v>18</v>
      </c>
      <c r="CO10" s="55">
        <v>29</v>
      </c>
      <c r="CP10" s="55">
        <v>47</v>
      </c>
      <c r="CQ10" s="54">
        <v>30</v>
      </c>
      <c r="CR10" s="55">
        <v>16</v>
      </c>
      <c r="CS10" s="56">
        <v>46</v>
      </c>
      <c r="CT10" s="54">
        <v>17</v>
      </c>
      <c r="CU10" s="55">
        <v>8</v>
      </c>
      <c r="CV10" s="55">
        <v>25</v>
      </c>
      <c r="CW10" s="54">
        <v>37</v>
      </c>
      <c r="CX10" s="55">
        <v>29</v>
      </c>
      <c r="CY10" s="55">
        <v>66</v>
      </c>
      <c r="CZ10" s="54">
        <v>47</v>
      </c>
      <c r="DA10" s="55">
        <v>39</v>
      </c>
      <c r="DB10" s="55">
        <v>86</v>
      </c>
      <c r="DC10" s="54">
        <v>34</v>
      </c>
      <c r="DD10" s="55">
        <v>14</v>
      </c>
      <c r="DE10" s="55">
        <v>48</v>
      </c>
      <c r="DF10" s="54">
        <v>5</v>
      </c>
      <c r="DG10" s="55">
        <v>7</v>
      </c>
      <c r="DH10" s="55">
        <v>12</v>
      </c>
      <c r="DI10" s="54">
        <v>0</v>
      </c>
      <c r="DJ10" s="55">
        <v>0</v>
      </c>
      <c r="DK10" s="55">
        <v>0</v>
      </c>
      <c r="DL10" s="54">
        <v>4</v>
      </c>
      <c r="DM10" s="55">
        <v>4</v>
      </c>
      <c r="DN10" s="55">
        <v>8</v>
      </c>
      <c r="DO10" s="54">
        <v>18</v>
      </c>
      <c r="DP10" s="55">
        <v>16</v>
      </c>
      <c r="DQ10" s="55">
        <v>34</v>
      </c>
      <c r="DR10" s="54">
        <v>2</v>
      </c>
      <c r="DS10" s="55">
        <v>4</v>
      </c>
      <c r="DT10" s="56">
        <v>6</v>
      </c>
      <c r="DU10" s="52">
        <f t="shared" si="0"/>
        <v>827</v>
      </c>
      <c r="DV10" s="52">
        <f t="shared" si="1"/>
        <v>729</v>
      </c>
      <c r="DW10" s="52">
        <f t="shared" si="2"/>
        <v>1556</v>
      </c>
    </row>
    <row r="11" spans="1:127" ht="22.5" customHeight="1" x14ac:dyDescent="0.15">
      <c r="A11" s="53" t="s">
        <v>229</v>
      </c>
      <c r="B11" s="54">
        <v>0</v>
      </c>
      <c r="C11" s="55">
        <v>0</v>
      </c>
      <c r="D11" s="56">
        <v>0</v>
      </c>
      <c r="E11" s="54">
        <v>104</v>
      </c>
      <c r="F11" s="55">
        <v>95</v>
      </c>
      <c r="G11" s="56">
        <v>199</v>
      </c>
      <c r="H11" s="54">
        <v>0</v>
      </c>
      <c r="I11" s="55">
        <v>0</v>
      </c>
      <c r="J11" s="56">
        <v>0</v>
      </c>
      <c r="K11" s="54">
        <v>21</v>
      </c>
      <c r="L11" s="55">
        <v>17</v>
      </c>
      <c r="M11" s="56">
        <v>38</v>
      </c>
      <c r="N11" s="54">
        <v>3</v>
      </c>
      <c r="O11" s="55">
        <v>5</v>
      </c>
      <c r="P11" s="56">
        <v>8</v>
      </c>
      <c r="Q11" s="54">
        <v>12</v>
      </c>
      <c r="R11" s="55">
        <v>11</v>
      </c>
      <c r="S11" s="56">
        <v>23</v>
      </c>
      <c r="T11" s="54">
        <v>8</v>
      </c>
      <c r="U11" s="55">
        <v>10</v>
      </c>
      <c r="V11" s="56">
        <v>18</v>
      </c>
      <c r="W11" s="54">
        <v>8</v>
      </c>
      <c r="X11" s="55">
        <v>10</v>
      </c>
      <c r="Y11" s="56">
        <v>18</v>
      </c>
      <c r="Z11" s="54">
        <v>32</v>
      </c>
      <c r="AA11" s="55">
        <v>23</v>
      </c>
      <c r="AB11" s="55">
        <v>55</v>
      </c>
      <c r="AC11" s="54">
        <v>8</v>
      </c>
      <c r="AD11" s="55">
        <v>5</v>
      </c>
      <c r="AE11" s="55">
        <v>13</v>
      </c>
      <c r="AF11" s="54">
        <v>5</v>
      </c>
      <c r="AG11" s="55">
        <v>2</v>
      </c>
      <c r="AH11" s="55">
        <v>7</v>
      </c>
      <c r="AI11" s="54">
        <v>31</v>
      </c>
      <c r="AJ11" s="55">
        <v>29</v>
      </c>
      <c r="AK11" s="55">
        <v>60</v>
      </c>
      <c r="AL11" s="54">
        <v>86</v>
      </c>
      <c r="AM11" s="55">
        <v>99</v>
      </c>
      <c r="AN11" s="55">
        <v>185</v>
      </c>
      <c r="AO11" s="54">
        <v>1</v>
      </c>
      <c r="AP11" s="55">
        <v>0</v>
      </c>
      <c r="AQ11" s="55">
        <v>1</v>
      </c>
      <c r="AR11" s="54">
        <v>26</v>
      </c>
      <c r="AS11" s="55">
        <v>18</v>
      </c>
      <c r="AT11" s="55">
        <v>44</v>
      </c>
      <c r="AU11" s="54">
        <v>7</v>
      </c>
      <c r="AV11" s="55">
        <v>4</v>
      </c>
      <c r="AW11" s="56">
        <v>11</v>
      </c>
      <c r="AX11" s="54">
        <v>51</v>
      </c>
      <c r="AY11" s="55">
        <v>39</v>
      </c>
      <c r="AZ11" s="55">
        <v>90</v>
      </c>
      <c r="BA11" s="54">
        <v>45</v>
      </c>
      <c r="BB11" s="55">
        <v>33</v>
      </c>
      <c r="BC11" s="55">
        <v>78</v>
      </c>
      <c r="BD11" s="54">
        <v>36</v>
      </c>
      <c r="BE11" s="55">
        <v>38</v>
      </c>
      <c r="BF11" s="55">
        <v>74</v>
      </c>
      <c r="BG11" s="54">
        <v>21</v>
      </c>
      <c r="BH11" s="55">
        <v>17</v>
      </c>
      <c r="BI11" s="55">
        <v>38</v>
      </c>
      <c r="BJ11" s="54">
        <v>33</v>
      </c>
      <c r="BK11" s="55">
        <v>27</v>
      </c>
      <c r="BL11" s="55">
        <v>60</v>
      </c>
      <c r="BM11" s="54">
        <v>17</v>
      </c>
      <c r="BN11" s="55">
        <v>15</v>
      </c>
      <c r="BO11" s="55">
        <v>32</v>
      </c>
      <c r="BP11" s="54">
        <v>16</v>
      </c>
      <c r="BQ11" s="55">
        <v>13</v>
      </c>
      <c r="BR11" s="55">
        <v>29</v>
      </c>
      <c r="BS11" s="54">
        <v>21</v>
      </c>
      <c r="BT11" s="55">
        <v>26</v>
      </c>
      <c r="BU11" s="56">
        <v>47</v>
      </c>
      <c r="BV11" s="54">
        <v>21</v>
      </c>
      <c r="BW11" s="55">
        <v>17</v>
      </c>
      <c r="BX11" s="55">
        <v>38</v>
      </c>
      <c r="BY11" s="54">
        <v>31</v>
      </c>
      <c r="BZ11" s="55">
        <v>29</v>
      </c>
      <c r="CA11" s="55">
        <v>60</v>
      </c>
      <c r="CB11" s="54">
        <v>20</v>
      </c>
      <c r="CC11" s="55">
        <v>27</v>
      </c>
      <c r="CD11" s="55">
        <v>47</v>
      </c>
      <c r="CE11" s="54">
        <v>23</v>
      </c>
      <c r="CF11" s="55">
        <v>14</v>
      </c>
      <c r="CG11" s="55">
        <v>37</v>
      </c>
      <c r="CH11" s="54">
        <v>24</v>
      </c>
      <c r="CI11" s="55">
        <v>28</v>
      </c>
      <c r="CJ11" s="55">
        <v>52</v>
      </c>
      <c r="CK11" s="54">
        <v>26</v>
      </c>
      <c r="CL11" s="55">
        <v>28</v>
      </c>
      <c r="CM11" s="55">
        <v>54</v>
      </c>
      <c r="CN11" s="54">
        <v>23</v>
      </c>
      <c r="CO11" s="55">
        <v>20</v>
      </c>
      <c r="CP11" s="55">
        <v>43</v>
      </c>
      <c r="CQ11" s="54">
        <v>32</v>
      </c>
      <c r="CR11" s="55">
        <v>17</v>
      </c>
      <c r="CS11" s="56">
        <v>49</v>
      </c>
      <c r="CT11" s="54">
        <v>13</v>
      </c>
      <c r="CU11" s="55">
        <v>6</v>
      </c>
      <c r="CV11" s="55">
        <v>19</v>
      </c>
      <c r="CW11" s="54">
        <v>40</v>
      </c>
      <c r="CX11" s="55">
        <v>31</v>
      </c>
      <c r="CY11" s="55">
        <v>71</v>
      </c>
      <c r="CZ11" s="54">
        <v>55</v>
      </c>
      <c r="DA11" s="55">
        <v>43</v>
      </c>
      <c r="DB11" s="55">
        <v>98</v>
      </c>
      <c r="DC11" s="54">
        <v>17</v>
      </c>
      <c r="DD11" s="55">
        <v>20</v>
      </c>
      <c r="DE11" s="55">
        <v>37</v>
      </c>
      <c r="DF11" s="54">
        <v>1</v>
      </c>
      <c r="DG11" s="55">
        <v>2</v>
      </c>
      <c r="DH11" s="55">
        <v>3</v>
      </c>
      <c r="DI11" s="54">
        <v>0</v>
      </c>
      <c r="DJ11" s="55">
        <v>0</v>
      </c>
      <c r="DK11" s="55">
        <v>0</v>
      </c>
      <c r="DL11" s="54">
        <v>4</v>
      </c>
      <c r="DM11" s="55">
        <v>6</v>
      </c>
      <c r="DN11" s="55">
        <v>10</v>
      </c>
      <c r="DO11" s="54">
        <v>26</v>
      </c>
      <c r="DP11" s="55">
        <v>24</v>
      </c>
      <c r="DQ11" s="55">
        <v>50</v>
      </c>
      <c r="DR11" s="54">
        <v>6</v>
      </c>
      <c r="DS11" s="55">
        <v>7</v>
      </c>
      <c r="DT11" s="56">
        <v>13</v>
      </c>
      <c r="DU11" s="52">
        <f t="shared" si="0"/>
        <v>954</v>
      </c>
      <c r="DV11" s="52">
        <f t="shared" si="1"/>
        <v>855</v>
      </c>
      <c r="DW11" s="52">
        <f t="shared" si="2"/>
        <v>1809</v>
      </c>
    </row>
    <row r="12" spans="1:127" ht="22.5" customHeight="1" x14ac:dyDescent="0.15">
      <c r="A12" s="53" t="s">
        <v>230</v>
      </c>
      <c r="B12" s="54">
        <v>1</v>
      </c>
      <c r="C12" s="55">
        <v>0</v>
      </c>
      <c r="D12" s="56">
        <v>1</v>
      </c>
      <c r="E12" s="54">
        <v>88</v>
      </c>
      <c r="F12" s="55">
        <v>86</v>
      </c>
      <c r="G12" s="56">
        <v>174</v>
      </c>
      <c r="H12" s="54">
        <v>0</v>
      </c>
      <c r="I12" s="55">
        <v>0</v>
      </c>
      <c r="J12" s="56">
        <v>0</v>
      </c>
      <c r="K12" s="54">
        <v>18</v>
      </c>
      <c r="L12" s="55">
        <v>22</v>
      </c>
      <c r="M12" s="56">
        <v>40</v>
      </c>
      <c r="N12" s="54">
        <v>3</v>
      </c>
      <c r="O12" s="55">
        <v>4</v>
      </c>
      <c r="P12" s="56">
        <v>7</v>
      </c>
      <c r="Q12" s="54">
        <v>12</v>
      </c>
      <c r="R12" s="55">
        <v>16</v>
      </c>
      <c r="S12" s="56">
        <v>28</v>
      </c>
      <c r="T12" s="54">
        <v>9</v>
      </c>
      <c r="U12" s="55">
        <v>9</v>
      </c>
      <c r="V12" s="56">
        <v>18</v>
      </c>
      <c r="W12" s="54">
        <v>8</v>
      </c>
      <c r="X12" s="55">
        <v>8</v>
      </c>
      <c r="Y12" s="56">
        <v>16</v>
      </c>
      <c r="Z12" s="54">
        <v>47</v>
      </c>
      <c r="AA12" s="55">
        <v>36</v>
      </c>
      <c r="AB12" s="55">
        <v>83</v>
      </c>
      <c r="AC12" s="54">
        <v>11</v>
      </c>
      <c r="AD12" s="55">
        <v>14</v>
      </c>
      <c r="AE12" s="55">
        <v>25</v>
      </c>
      <c r="AF12" s="54">
        <v>4</v>
      </c>
      <c r="AG12" s="55">
        <v>8</v>
      </c>
      <c r="AH12" s="55">
        <v>12</v>
      </c>
      <c r="AI12" s="54">
        <v>51</v>
      </c>
      <c r="AJ12" s="55">
        <v>45</v>
      </c>
      <c r="AK12" s="55">
        <v>96</v>
      </c>
      <c r="AL12" s="54">
        <v>122</v>
      </c>
      <c r="AM12" s="55">
        <v>72</v>
      </c>
      <c r="AN12" s="55">
        <v>194</v>
      </c>
      <c r="AO12" s="54">
        <v>1</v>
      </c>
      <c r="AP12" s="55">
        <v>0</v>
      </c>
      <c r="AQ12" s="55">
        <v>1</v>
      </c>
      <c r="AR12" s="54">
        <v>14</v>
      </c>
      <c r="AS12" s="55">
        <v>20</v>
      </c>
      <c r="AT12" s="55">
        <v>34</v>
      </c>
      <c r="AU12" s="54">
        <v>6</v>
      </c>
      <c r="AV12" s="55">
        <v>4</v>
      </c>
      <c r="AW12" s="56">
        <v>10</v>
      </c>
      <c r="AX12" s="54">
        <v>47</v>
      </c>
      <c r="AY12" s="55">
        <v>47</v>
      </c>
      <c r="AZ12" s="55">
        <v>94</v>
      </c>
      <c r="BA12" s="54">
        <v>60</v>
      </c>
      <c r="BB12" s="55">
        <v>54</v>
      </c>
      <c r="BC12" s="55">
        <v>114</v>
      </c>
      <c r="BD12" s="54">
        <v>37</v>
      </c>
      <c r="BE12" s="55">
        <v>37</v>
      </c>
      <c r="BF12" s="55">
        <v>74</v>
      </c>
      <c r="BG12" s="54">
        <v>31</v>
      </c>
      <c r="BH12" s="55">
        <v>29</v>
      </c>
      <c r="BI12" s="55">
        <v>60</v>
      </c>
      <c r="BJ12" s="54">
        <v>36</v>
      </c>
      <c r="BK12" s="55">
        <v>31</v>
      </c>
      <c r="BL12" s="55">
        <v>67</v>
      </c>
      <c r="BM12" s="54">
        <v>28</v>
      </c>
      <c r="BN12" s="55">
        <v>27</v>
      </c>
      <c r="BO12" s="55">
        <v>55</v>
      </c>
      <c r="BP12" s="54">
        <v>23</v>
      </c>
      <c r="BQ12" s="55">
        <v>28</v>
      </c>
      <c r="BR12" s="55">
        <v>51</v>
      </c>
      <c r="BS12" s="54">
        <v>27</v>
      </c>
      <c r="BT12" s="55">
        <v>27</v>
      </c>
      <c r="BU12" s="56">
        <v>54</v>
      </c>
      <c r="BV12" s="54">
        <v>25</v>
      </c>
      <c r="BW12" s="55">
        <v>17</v>
      </c>
      <c r="BX12" s="55">
        <v>42</v>
      </c>
      <c r="BY12" s="54">
        <v>36</v>
      </c>
      <c r="BZ12" s="55">
        <v>36</v>
      </c>
      <c r="CA12" s="55">
        <v>72</v>
      </c>
      <c r="CB12" s="54">
        <v>32</v>
      </c>
      <c r="CC12" s="55">
        <v>31</v>
      </c>
      <c r="CD12" s="55">
        <v>63</v>
      </c>
      <c r="CE12" s="54">
        <v>22</v>
      </c>
      <c r="CF12" s="55">
        <v>20</v>
      </c>
      <c r="CG12" s="55">
        <v>42</v>
      </c>
      <c r="CH12" s="54">
        <v>34</v>
      </c>
      <c r="CI12" s="55">
        <v>33</v>
      </c>
      <c r="CJ12" s="55">
        <v>67</v>
      </c>
      <c r="CK12" s="54">
        <v>35</v>
      </c>
      <c r="CL12" s="55">
        <v>28</v>
      </c>
      <c r="CM12" s="55">
        <v>63</v>
      </c>
      <c r="CN12" s="54">
        <v>30</v>
      </c>
      <c r="CO12" s="55">
        <v>28</v>
      </c>
      <c r="CP12" s="55">
        <v>58</v>
      </c>
      <c r="CQ12" s="54">
        <v>30</v>
      </c>
      <c r="CR12" s="55">
        <v>32</v>
      </c>
      <c r="CS12" s="56">
        <v>62</v>
      </c>
      <c r="CT12" s="54">
        <v>18</v>
      </c>
      <c r="CU12" s="55">
        <v>14</v>
      </c>
      <c r="CV12" s="55">
        <v>32</v>
      </c>
      <c r="CW12" s="54">
        <v>58</v>
      </c>
      <c r="CX12" s="55">
        <v>44</v>
      </c>
      <c r="CY12" s="55">
        <v>102</v>
      </c>
      <c r="CZ12" s="54">
        <v>60</v>
      </c>
      <c r="DA12" s="55">
        <v>49</v>
      </c>
      <c r="DB12" s="55">
        <v>109</v>
      </c>
      <c r="DC12" s="54">
        <v>26</v>
      </c>
      <c r="DD12" s="55">
        <v>20</v>
      </c>
      <c r="DE12" s="55">
        <v>46</v>
      </c>
      <c r="DF12" s="54">
        <v>3</v>
      </c>
      <c r="DG12" s="55">
        <v>7</v>
      </c>
      <c r="DH12" s="55">
        <v>10</v>
      </c>
      <c r="DI12" s="54">
        <v>0</v>
      </c>
      <c r="DJ12" s="55">
        <v>0</v>
      </c>
      <c r="DK12" s="55">
        <v>0</v>
      </c>
      <c r="DL12" s="54">
        <v>8</v>
      </c>
      <c r="DM12" s="55">
        <v>10</v>
      </c>
      <c r="DN12" s="55">
        <v>18</v>
      </c>
      <c r="DO12" s="54">
        <v>14</v>
      </c>
      <c r="DP12" s="55">
        <v>25</v>
      </c>
      <c r="DQ12" s="55">
        <v>39</v>
      </c>
      <c r="DR12" s="54">
        <v>9</v>
      </c>
      <c r="DS12" s="55">
        <v>5</v>
      </c>
      <c r="DT12" s="56">
        <v>14</v>
      </c>
      <c r="DU12" s="52">
        <f t="shared" si="0"/>
        <v>1124</v>
      </c>
      <c r="DV12" s="52">
        <f t="shared" si="1"/>
        <v>1023</v>
      </c>
      <c r="DW12" s="52">
        <f t="shared" si="2"/>
        <v>2147</v>
      </c>
    </row>
    <row r="13" spans="1:127" ht="22.5" customHeight="1" x14ac:dyDescent="0.15">
      <c r="A13" s="53" t="s">
        <v>231</v>
      </c>
      <c r="B13" s="54">
        <v>0</v>
      </c>
      <c r="C13" s="55">
        <v>0</v>
      </c>
      <c r="D13" s="56">
        <v>0</v>
      </c>
      <c r="E13" s="54">
        <v>72</v>
      </c>
      <c r="F13" s="55">
        <v>54</v>
      </c>
      <c r="G13" s="56">
        <v>126</v>
      </c>
      <c r="H13" s="54">
        <v>0</v>
      </c>
      <c r="I13" s="55">
        <v>0</v>
      </c>
      <c r="J13" s="56">
        <v>0</v>
      </c>
      <c r="K13" s="54">
        <v>20</v>
      </c>
      <c r="L13" s="55">
        <v>17</v>
      </c>
      <c r="M13" s="56">
        <v>37</v>
      </c>
      <c r="N13" s="54">
        <v>1</v>
      </c>
      <c r="O13" s="55">
        <v>10</v>
      </c>
      <c r="P13" s="56">
        <v>11</v>
      </c>
      <c r="Q13" s="54">
        <v>7</v>
      </c>
      <c r="R13" s="55">
        <v>9</v>
      </c>
      <c r="S13" s="56">
        <v>16</v>
      </c>
      <c r="T13" s="54">
        <v>15</v>
      </c>
      <c r="U13" s="55">
        <v>9</v>
      </c>
      <c r="V13" s="56">
        <v>24</v>
      </c>
      <c r="W13" s="54">
        <v>6</v>
      </c>
      <c r="X13" s="55">
        <v>8</v>
      </c>
      <c r="Y13" s="56">
        <v>14</v>
      </c>
      <c r="Z13" s="54">
        <v>30</v>
      </c>
      <c r="AA13" s="55">
        <v>23</v>
      </c>
      <c r="AB13" s="55">
        <v>53</v>
      </c>
      <c r="AC13" s="54">
        <v>11</v>
      </c>
      <c r="AD13" s="55">
        <v>12</v>
      </c>
      <c r="AE13" s="55">
        <v>23</v>
      </c>
      <c r="AF13" s="54">
        <v>4</v>
      </c>
      <c r="AG13" s="55">
        <v>2</v>
      </c>
      <c r="AH13" s="55">
        <v>6</v>
      </c>
      <c r="AI13" s="54">
        <v>26</v>
      </c>
      <c r="AJ13" s="55">
        <v>17</v>
      </c>
      <c r="AK13" s="55">
        <v>43</v>
      </c>
      <c r="AL13" s="54">
        <v>65</v>
      </c>
      <c r="AM13" s="55">
        <v>61</v>
      </c>
      <c r="AN13" s="55">
        <v>126</v>
      </c>
      <c r="AO13" s="54">
        <v>0</v>
      </c>
      <c r="AP13" s="55">
        <v>0</v>
      </c>
      <c r="AQ13" s="55">
        <v>0</v>
      </c>
      <c r="AR13" s="54">
        <v>12</v>
      </c>
      <c r="AS13" s="55">
        <v>6</v>
      </c>
      <c r="AT13" s="55">
        <v>18</v>
      </c>
      <c r="AU13" s="54">
        <v>6</v>
      </c>
      <c r="AV13" s="55">
        <v>5</v>
      </c>
      <c r="AW13" s="56">
        <v>11</v>
      </c>
      <c r="AX13" s="54">
        <v>31</v>
      </c>
      <c r="AY13" s="55">
        <v>43</v>
      </c>
      <c r="AZ13" s="55">
        <v>74</v>
      </c>
      <c r="BA13" s="54">
        <v>31</v>
      </c>
      <c r="BB13" s="55">
        <v>25</v>
      </c>
      <c r="BC13" s="55">
        <v>56</v>
      </c>
      <c r="BD13" s="54">
        <v>31</v>
      </c>
      <c r="BE13" s="55">
        <v>29</v>
      </c>
      <c r="BF13" s="55">
        <v>60</v>
      </c>
      <c r="BG13" s="54">
        <v>25</v>
      </c>
      <c r="BH13" s="55">
        <v>23</v>
      </c>
      <c r="BI13" s="55">
        <v>48</v>
      </c>
      <c r="BJ13" s="54">
        <v>37</v>
      </c>
      <c r="BK13" s="55">
        <v>27</v>
      </c>
      <c r="BL13" s="55">
        <v>64</v>
      </c>
      <c r="BM13" s="54">
        <v>24</v>
      </c>
      <c r="BN13" s="55">
        <v>27</v>
      </c>
      <c r="BO13" s="55">
        <v>51</v>
      </c>
      <c r="BP13" s="54">
        <v>25</v>
      </c>
      <c r="BQ13" s="55">
        <v>29</v>
      </c>
      <c r="BR13" s="55">
        <v>54</v>
      </c>
      <c r="BS13" s="54">
        <v>23</v>
      </c>
      <c r="BT13" s="55">
        <v>19</v>
      </c>
      <c r="BU13" s="56">
        <v>42</v>
      </c>
      <c r="BV13" s="54">
        <v>13</v>
      </c>
      <c r="BW13" s="55">
        <v>18</v>
      </c>
      <c r="BX13" s="55">
        <v>31</v>
      </c>
      <c r="BY13" s="54">
        <v>26</v>
      </c>
      <c r="BZ13" s="55">
        <v>29</v>
      </c>
      <c r="CA13" s="55">
        <v>55</v>
      </c>
      <c r="CB13" s="54">
        <v>35</v>
      </c>
      <c r="CC13" s="55">
        <v>24</v>
      </c>
      <c r="CD13" s="55">
        <v>59</v>
      </c>
      <c r="CE13" s="54">
        <v>18</v>
      </c>
      <c r="CF13" s="55">
        <v>13</v>
      </c>
      <c r="CG13" s="55">
        <v>31</v>
      </c>
      <c r="CH13" s="54">
        <v>47</v>
      </c>
      <c r="CI13" s="55">
        <v>36</v>
      </c>
      <c r="CJ13" s="55">
        <v>83</v>
      </c>
      <c r="CK13" s="54">
        <v>28</v>
      </c>
      <c r="CL13" s="55">
        <v>17</v>
      </c>
      <c r="CM13" s="55">
        <v>45</v>
      </c>
      <c r="CN13" s="54">
        <v>27</v>
      </c>
      <c r="CO13" s="55">
        <v>25</v>
      </c>
      <c r="CP13" s="55">
        <v>52</v>
      </c>
      <c r="CQ13" s="54">
        <v>38</v>
      </c>
      <c r="CR13" s="55">
        <v>36</v>
      </c>
      <c r="CS13" s="56">
        <v>74</v>
      </c>
      <c r="CT13" s="54">
        <v>29</v>
      </c>
      <c r="CU13" s="55">
        <v>21</v>
      </c>
      <c r="CV13" s="55">
        <v>50</v>
      </c>
      <c r="CW13" s="54">
        <v>42</v>
      </c>
      <c r="CX13" s="55">
        <v>44</v>
      </c>
      <c r="CY13" s="55">
        <v>86</v>
      </c>
      <c r="CZ13" s="54">
        <v>58</v>
      </c>
      <c r="DA13" s="55">
        <v>51</v>
      </c>
      <c r="DB13" s="55">
        <v>109</v>
      </c>
      <c r="DC13" s="54">
        <v>14</v>
      </c>
      <c r="DD13" s="55">
        <v>13</v>
      </c>
      <c r="DE13" s="55">
        <v>27</v>
      </c>
      <c r="DF13" s="54">
        <v>3</v>
      </c>
      <c r="DG13" s="55">
        <v>2</v>
      </c>
      <c r="DH13" s="55">
        <v>5</v>
      </c>
      <c r="DI13" s="54">
        <v>0</v>
      </c>
      <c r="DJ13" s="55">
        <v>0</v>
      </c>
      <c r="DK13" s="55">
        <v>0</v>
      </c>
      <c r="DL13" s="54">
        <v>8</v>
      </c>
      <c r="DM13" s="55">
        <v>11</v>
      </c>
      <c r="DN13" s="55">
        <v>19</v>
      </c>
      <c r="DO13" s="54">
        <v>14</v>
      </c>
      <c r="DP13" s="55">
        <v>14</v>
      </c>
      <c r="DQ13" s="55">
        <v>28</v>
      </c>
      <c r="DR13" s="54">
        <v>6</v>
      </c>
      <c r="DS13" s="55">
        <v>7</v>
      </c>
      <c r="DT13" s="56">
        <v>13</v>
      </c>
      <c r="DU13" s="52">
        <f t="shared" si="0"/>
        <v>908</v>
      </c>
      <c r="DV13" s="52">
        <f t="shared" si="1"/>
        <v>816</v>
      </c>
      <c r="DW13" s="52">
        <f t="shared" si="2"/>
        <v>1724</v>
      </c>
    </row>
    <row r="14" spans="1:127" ht="22.5" customHeight="1" x14ac:dyDescent="0.15">
      <c r="A14" s="53" t="s">
        <v>232</v>
      </c>
      <c r="B14" s="54">
        <v>0</v>
      </c>
      <c r="C14" s="55">
        <v>0</v>
      </c>
      <c r="D14" s="56">
        <v>0</v>
      </c>
      <c r="E14" s="54">
        <v>48</v>
      </c>
      <c r="F14" s="55">
        <v>40</v>
      </c>
      <c r="G14" s="56">
        <v>88</v>
      </c>
      <c r="H14" s="54">
        <v>0</v>
      </c>
      <c r="I14" s="55">
        <v>0</v>
      </c>
      <c r="J14" s="56">
        <v>0</v>
      </c>
      <c r="K14" s="54">
        <v>17</v>
      </c>
      <c r="L14" s="55">
        <v>18</v>
      </c>
      <c r="M14" s="56">
        <v>35</v>
      </c>
      <c r="N14" s="54">
        <v>0</v>
      </c>
      <c r="O14" s="55">
        <v>3</v>
      </c>
      <c r="P14" s="56">
        <v>3</v>
      </c>
      <c r="Q14" s="54">
        <v>13</v>
      </c>
      <c r="R14" s="55">
        <v>11</v>
      </c>
      <c r="S14" s="56">
        <v>24</v>
      </c>
      <c r="T14" s="54">
        <v>2</v>
      </c>
      <c r="U14" s="55">
        <v>5</v>
      </c>
      <c r="V14" s="56">
        <v>7</v>
      </c>
      <c r="W14" s="54">
        <v>5</v>
      </c>
      <c r="X14" s="55">
        <v>2</v>
      </c>
      <c r="Y14" s="56">
        <v>7</v>
      </c>
      <c r="Z14" s="54">
        <v>19</v>
      </c>
      <c r="AA14" s="55">
        <v>20</v>
      </c>
      <c r="AB14" s="55">
        <v>39</v>
      </c>
      <c r="AC14" s="54">
        <v>11</v>
      </c>
      <c r="AD14" s="55">
        <v>10</v>
      </c>
      <c r="AE14" s="55">
        <v>21</v>
      </c>
      <c r="AF14" s="54">
        <v>3</v>
      </c>
      <c r="AG14" s="55">
        <v>2</v>
      </c>
      <c r="AH14" s="55">
        <v>5</v>
      </c>
      <c r="AI14" s="54">
        <v>17</v>
      </c>
      <c r="AJ14" s="55">
        <v>25</v>
      </c>
      <c r="AK14" s="55">
        <v>42</v>
      </c>
      <c r="AL14" s="54">
        <v>60</v>
      </c>
      <c r="AM14" s="55">
        <v>51</v>
      </c>
      <c r="AN14" s="55">
        <v>111</v>
      </c>
      <c r="AO14" s="54">
        <v>1</v>
      </c>
      <c r="AP14" s="55">
        <v>1</v>
      </c>
      <c r="AQ14" s="55">
        <v>2</v>
      </c>
      <c r="AR14" s="54">
        <v>12</v>
      </c>
      <c r="AS14" s="55">
        <v>10</v>
      </c>
      <c r="AT14" s="55">
        <v>22</v>
      </c>
      <c r="AU14" s="54">
        <v>7</v>
      </c>
      <c r="AV14" s="55">
        <v>8</v>
      </c>
      <c r="AW14" s="56">
        <v>15</v>
      </c>
      <c r="AX14" s="54">
        <v>40</v>
      </c>
      <c r="AY14" s="55">
        <v>27</v>
      </c>
      <c r="AZ14" s="55">
        <v>67</v>
      </c>
      <c r="BA14" s="54">
        <v>25</v>
      </c>
      <c r="BB14" s="55">
        <v>28</v>
      </c>
      <c r="BC14" s="55">
        <v>53</v>
      </c>
      <c r="BD14" s="54">
        <v>20</v>
      </c>
      <c r="BE14" s="55">
        <v>26</v>
      </c>
      <c r="BF14" s="55">
        <v>46</v>
      </c>
      <c r="BG14" s="54">
        <v>24</v>
      </c>
      <c r="BH14" s="55">
        <v>20</v>
      </c>
      <c r="BI14" s="55">
        <v>44</v>
      </c>
      <c r="BJ14" s="54">
        <v>27</v>
      </c>
      <c r="BK14" s="55">
        <v>22</v>
      </c>
      <c r="BL14" s="55">
        <v>49</v>
      </c>
      <c r="BM14" s="54">
        <v>18</v>
      </c>
      <c r="BN14" s="55">
        <v>19</v>
      </c>
      <c r="BO14" s="55">
        <v>37</v>
      </c>
      <c r="BP14" s="54">
        <v>13</v>
      </c>
      <c r="BQ14" s="55">
        <v>13</v>
      </c>
      <c r="BR14" s="55">
        <v>26</v>
      </c>
      <c r="BS14" s="54">
        <v>19</v>
      </c>
      <c r="BT14" s="55">
        <v>15</v>
      </c>
      <c r="BU14" s="56">
        <v>34</v>
      </c>
      <c r="BV14" s="54">
        <v>16</v>
      </c>
      <c r="BW14" s="55">
        <v>18</v>
      </c>
      <c r="BX14" s="55">
        <v>34</v>
      </c>
      <c r="BY14" s="54">
        <v>26</v>
      </c>
      <c r="BZ14" s="55">
        <v>25</v>
      </c>
      <c r="CA14" s="55">
        <v>51</v>
      </c>
      <c r="CB14" s="54">
        <v>25</v>
      </c>
      <c r="CC14" s="55">
        <v>21</v>
      </c>
      <c r="CD14" s="55">
        <v>46</v>
      </c>
      <c r="CE14" s="54">
        <v>9</v>
      </c>
      <c r="CF14" s="55">
        <v>15</v>
      </c>
      <c r="CG14" s="55">
        <v>24</v>
      </c>
      <c r="CH14" s="54">
        <v>36</v>
      </c>
      <c r="CI14" s="55">
        <v>44</v>
      </c>
      <c r="CJ14" s="55">
        <v>80</v>
      </c>
      <c r="CK14" s="54">
        <v>34</v>
      </c>
      <c r="CL14" s="55">
        <v>24</v>
      </c>
      <c r="CM14" s="55">
        <v>58</v>
      </c>
      <c r="CN14" s="54">
        <v>31</v>
      </c>
      <c r="CO14" s="55">
        <v>25</v>
      </c>
      <c r="CP14" s="55">
        <v>56</v>
      </c>
      <c r="CQ14" s="54">
        <v>30</v>
      </c>
      <c r="CR14" s="55">
        <v>38</v>
      </c>
      <c r="CS14" s="56">
        <v>68</v>
      </c>
      <c r="CT14" s="54">
        <v>16</v>
      </c>
      <c r="CU14" s="55">
        <v>11</v>
      </c>
      <c r="CV14" s="55">
        <v>27</v>
      </c>
      <c r="CW14" s="54">
        <v>35</v>
      </c>
      <c r="CX14" s="55">
        <v>31</v>
      </c>
      <c r="CY14" s="55">
        <v>66</v>
      </c>
      <c r="CZ14" s="54">
        <v>47</v>
      </c>
      <c r="DA14" s="55">
        <v>45</v>
      </c>
      <c r="DB14" s="55">
        <v>92</v>
      </c>
      <c r="DC14" s="54">
        <v>11</v>
      </c>
      <c r="DD14" s="55">
        <v>17</v>
      </c>
      <c r="DE14" s="55">
        <v>28</v>
      </c>
      <c r="DF14" s="54">
        <v>1</v>
      </c>
      <c r="DG14" s="55">
        <v>1</v>
      </c>
      <c r="DH14" s="55">
        <v>2</v>
      </c>
      <c r="DI14" s="54">
        <v>0</v>
      </c>
      <c r="DJ14" s="55">
        <v>0</v>
      </c>
      <c r="DK14" s="55">
        <v>0</v>
      </c>
      <c r="DL14" s="54">
        <v>10</v>
      </c>
      <c r="DM14" s="55">
        <v>6</v>
      </c>
      <c r="DN14" s="55">
        <v>16</v>
      </c>
      <c r="DO14" s="54">
        <v>10</v>
      </c>
      <c r="DP14" s="55">
        <v>10</v>
      </c>
      <c r="DQ14" s="55">
        <v>20</v>
      </c>
      <c r="DR14" s="54">
        <v>10</v>
      </c>
      <c r="DS14" s="55">
        <v>10</v>
      </c>
      <c r="DT14" s="56">
        <v>20</v>
      </c>
      <c r="DU14" s="52">
        <f t="shared" si="0"/>
        <v>748</v>
      </c>
      <c r="DV14" s="52">
        <f t="shared" si="1"/>
        <v>717</v>
      </c>
      <c r="DW14" s="52">
        <f t="shared" si="2"/>
        <v>1465</v>
      </c>
    </row>
    <row r="15" spans="1:127" ht="22.5" customHeight="1" x14ac:dyDescent="0.15">
      <c r="A15" s="53" t="s">
        <v>233</v>
      </c>
      <c r="B15" s="54">
        <v>0</v>
      </c>
      <c r="C15" s="55">
        <v>1</v>
      </c>
      <c r="D15" s="56">
        <v>1</v>
      </c>
      <c r="E15" s="54">
        <v>35</v>
      </c>
      <c r="F15" s="55">
        <v>35</v>
      </c>
      <c r="G15" s="56">
        <v>70</v>
      </c>
      <c r="H15" s="54">
        <v>0</v>
      </c>
      <c r="I15" s="55">
        <v>0</v>
      </c>
      <c r="J15" s="56">
        <v>0</v>
      </c>
      <c r="K15" s="54">
        <v>10</v>
      </c>
      <c r="L15" s="55">
        <v>16</v>
      </c>
      <c r="M15" s="56">
        <v>26</v>
      </c>
      <c r="N15" s="54">
        <v>2</v>
      </c>
      <c r="O15" s="55">
        <v>4</v>
      </c>
      <c r="P15" s="56">
        <v>6</v>
      </c>
      <c r="Q15" s="54">
        <v>15</v>
      </c>
      <c r="R15" s="55">
        <v>4</v>
      </c>
      <c r="S15" s="56">
        <v>19</v>
      </c>
      <c r="T15" s="54">
        <v>8</v>
      </c>
      <c r="U15" s="55">
        <v>6</v>
      </c>
      <c r="V15" s="56">
        <v>14</v>
      </c>
      <c r="W15" s="54">
        <v>9</v>
      </c>
      <c r="X15" s="55">
        <v>11</v>
      </c>
      <c r="Y15" s="56">
        <v>20</v>
      </c>
      <c r="Z15" s="54">
        <v>30</v>
      </c>
      <c r="AA15" s="55">
        <v>24</v>
      </c>
      <c r="AB15" s="55">
        <v>54</v>
      </c>
      <c r="AC15" s="54">
        <v>11</v>
      </c>
      <c r="AD15" s="55">
        <v>9</v>
      </c>
      <c r="AE15" s="55">
        <v>20</v>
      </c>
      <c r="AF15" s="54">
        <v>2</v>
      </c>
      <c r="AG15" s="55">
        <v>3</v>
      </c>
      <c r="AH15" s="55">
        <v>5</v>
      </c>
      <c r="AI15" s="54">
        <v>24</v>
      </c>
      <c r="AJ15" s="55">
        <v>21</v>
      </c>
      <c r="AK15" s="55">
        <v>45</v>
      </c>
      <c r="AL15" s="54">
        <v>60</v>
      </c>
      <c r="AM15" s="55">
        <v>65</v>
      </c>
      <c r="AN15" s="55">
        <v>125</v>
      </c>
      <c r="AO15" s="54">
        <v>1</v>
      </c>
      <c r="AP15" s="55">
        <v>0</v>
      </c>
      <c r="AQ15" s="55">
        <v>1</v>
      </c>
      <c r="AR15" s="54">
        <v>18</v>
      </c>
      <c r="AS15" s="55">
        <v>18</v>
      </c>
      <c r="AT15" s="55">
        <v>36</v>
      </c>
      <c r="AU15" s="54">
        <v>3</v>
      </c>
      <c r="AV15" s="55">
        <v>5</v>
      </c>
      <c r="AW15" s="56">
        <v>8</v>
      </c>
      <c r="AX15" s="54">
        <v>27</v>
      </c>
      <c r="AY15" s="55">
        <v>38</v>
      </c>
      <c r="AZ15" s="55">
        <v>65</v>
      </c>
      <c r="BA15" s="54">
        <v>21</v>
      </c>
      <c r="BB15" s="55">
        <v>33</v>
      </c>
      <c r="BC15" s="55">
        <v>54</v>
      </c>
      <c r="BD15" s="54">
        <v>22</v>
      </c>
      <c r="BE15" s="55">
        <v>23</v>
      </c>
      <c r="BF15" s="55">
        <v>45</v>
      </c>
      <c r="BG15" s="54">
        <v>19</v>
      </c>
      <c r="BH15" s="55">
        <v>19</v>
      </c>
      <c r="BI15" s="55">
        <v>38</v>
      </c>
      <c r="BJ15" s="54">
        <v>12</v>
      </c>
      <c r="BK15" s="55">
        <v>14</v>
      </c>
      <c r="BL15" s="55">
        <v>26</v>
      </c>
      <c r="BM15" s="54">
        <v>21</v>
      </c>
      <c r="BN15" s="55">
        <v>14</v>
      </c>
      <c r="BO15" s="55">
        <v>35</v>
      </c>
      <c r="BP15" s="54">
        <v>14</v>
      </c>
      <c r="BQ15" s="55">
        <v>13</v>
      </c>
      <c r="BR15" s="55">
        <v>27</v>
      </c>
      <c r="BS15" s="54">
        <v>24</v>
      </c>
      <c r="BT15" s="55">
        <v>22</v>
      </c>
      <c r="BU15" s="56">
        <v>46</v>
      </c>
      <c r="BV15" s="54">
        <v>14</v>
      </c>
      <c r="BW15" s="55">
        <v>21</v>
      </c>
      <c r="BX15" s="55">
        <v>35</v>
      </c>
      <c r="BY15" s="54">
        <v>21</v>
      </c>
      <c r="BZ15" s="55">
        <v>24</v>
      </c>
      <c r="CA15" s="55">
        <v>45</v>
      </c>
      <c r="CB15" s="54">
        <v>21</v>
      </c>
      <c r="CC15" s="55">
        <v>16</v>
      </c>
      <c r="CD15" s="55">
        <v>37</v>
      </c>
      <c r="CE15" s="54">
        <v>13</v>
      </c>
      <c r="CF15" s="55">
        <v>14</v>
      </c>
      <c r="CG15" s="55">
        <v>27</v>
      </c>
      <c r="CH15" s="54">
        <v>37</v>
      </c>
      <c r="CI15" s="55">
        <v>36</v>
      </c>
      <c r="CJ15" s="55">
        <v>73</v>
      </c>
      <c r="CK15" s="54">
        <v>18</v>
      </c>
      <c r="CL15" s="55">
        <v>20</v>
      </c>
      <c r="CM15" s="55">
        <v>38</v>
      </c>
      <c r="CN15" s="54">
        <v>28</v>
      </c>
      <c r="CO15" s="55">
        <v>22</v>
      </c>
      <c r="CP15" s="55">
        <v>50</v>
      </c>
      <c r="CQ15" s="54">
        <v>25</v>
      </c>
      <c r="CR15" s="55">
        <v>24</v>
      </c>
      <c r="CS15" s="56">
        <v>49</v>
      </c>
      <c r="CT15" s="54">
        <v>10</v>
      </c>
      <c r="CU15" s="55">
        <v>9</v>
      </c>
      <c r="CV15" s="55">
        <v>19</v>
      </c>
      <c r="CW15" s="54">
        <v>35</v>
      </c>
      <c r="CX15" s="55">
        <v>26</v>
      </c>
      <c r="CY15" s="55">
        <v>61</v>
      </c>
      <c r="CZ15" s="54">
        <v>39</v>
      </c>
      <c r="DA15" s="55">
        <v>33</v>
      </c>
      <c r="DB15" s="55">
        <v>72</v>
      </c>
      <c r="DC15" s="54">
        <v>12</v>
      </c>
      <c r="DD15" s="55">
        <v>15</v>
      </c>
      <c r="DE15" s="55">
        <v>27</v>
      </c>
      <c r="DF15" s="54">
        <v>1</v>
      </c>
      <c r="DG15" s="55">
        <v>3</v>
      </c>
      <c r="DH15" s="55">
        <v>4</v>
      </c>
      <c r="DI15" s="54">
        <v>0</v>
      </c>
      <c r="DJ15" s="55">
        <v>0</v>
      </c>
      <c r="DK15" s="55">
        <v>0</v>
      </c>
      <c r="DL15" s="54">
        <v>12</v>
      </c>
      <c r="DM15" s="55">
        <v>14</v>
      </c>
      <c r="DN15" s="55">
        <v>26</v>
      </c>
      <c r="DO15" s="54">
        <v>9</v>
      </c>
      <c r="DP15" s="55">
        <v>19</v>
      </c>
      <c r="DQ15" s="55">
        <v>28</v>
      </c>
      <c r="DR15" s="54">
        <v>9</v>
      </c>
      <c r="DS15" s="55">
        <v>8</v>
      </c>
      <c r="DT15" s="56">
        <v>17</v>
      </c>
      <c r="DU15" s="52">
        <f t="shared" si="0"/>
        <v>692</v>
      </c>
      <c r="DV15" s="52">
        <f t="shared" si="1"/>
        <v>702</v>
      </c>
      <c r="DW15" s="52">
        <f t="shared" si="2"/>
        <v>1394</v>
      </c>
    </row>
    <row r="16" spans="1:127" ht="22.5" customHeight="1" x14ac:dyDescent="0.15">
      <c r="A16" s="53" t="s">
        <v>234</v>
      </c>
      <c r="B16" s="54">
        <v>2</v>
      </c>
      <c r="C16" s="55">
        <v>1</v>
      </c>
      <c r="D16" s="56">
        <v>3</v>
      </c>
      <c r="E16" s="54">
        <v>18</v>
      </c>
      <c r="F16" s="55">
        <v>35</v>
      </c>
      <c r="G16" s="56">
        <v>53</v>
      </c>
      <c r="H16" s="54">
        <v>0</v>
      </c>
      <c r="I16" s="55">
        <v>0</v>
      </c>
      <c r="J16" s="56">
        <v>0</v>
      </c>
      <c r="K16" s="54">
        <v>22</v>
      </c>
      <c r="L16" s="55">
        <v>21</v>
      </c>
      <c r="M16" s="56">
        <v>43</v>
      </c>
      <c r="N16" s="54">
        <v>1</v>
      </c>
      <c r="O16" s="55">
        <v>3</v>
      </c>
      <c r="P16" s="56">
        <v>4</v>
      </c>
      <c r="Q16" s="54">
        <v>12</v>
      </c>
      <c r="R16" s="55">
        <v>20</v>
      </c>
      <c r="S16" s="56">
        <v>32</v>
      </c>
      <c r="T16" s="54">
        <v>11</v>
      </c>
      <c r="U16" s="55">
        <v>12</v>
      </c>
      <c r="V16" s="56">
        <v>23</v>
      </c>
      <c r="W16" s="54">
        <v>13</v>
      </c>
      <c r="X16" s="55">
        <v>10</v>
      </c>
      <c r="Y16" s="56">
        <v>23</v>
      </c>
      <c r="Z16" s="54">
        <v>21</v>
      </c>
      <c r="AA16" s="55">
        <v>28</v>
      </c>
      <c r="AB16" s="55">
        <v>49</v>
      </c>
      <c r="AC16" s="54">
        <v>10</v>
      </c>
      <c r="AD16" s="55">
        <v>7</v>
      </c>
      <c r="AE16" s="55">
        <v>17</v>
      </c>
      <c r="AF16" s="54">
        <v>2</v>
      </c>
      <c r="AG16" s="55">
        <v>3</v>
      </c>
      <c r="AH16" s="55">
        <v>5</v>
      </c>
      <c r="AI16" s="54">
        <v>14</v>
      </c>
      <c r="AJ16" s="55">
        <v>13</v>
      </c>
      <c r="AK16" s="55">
        <v>27</v>
      </c>
      <c r="AL16" s="54">
        <v>75</v>
      </c>
      <c r="AM16" s="55">
        <v>77</v>
      </c>
      <c r="AN16" s="55">
        <v>152</v>
      </c>
      <c r="AO16" s="54">
        <v>1</v>
      </c>
      <c r="AP16" s="55">
        <v>2</v>
      </c>
      <c r="AQ16" s="55">
        <v>3</v>
      </c>
      <c r="AR16" s="54">
        <v>25</v>
      </c>
      <c r="AS16" s="55">
        <v>29</v>
      </c>
      <c r="AT16" s="55">
        <v>54</v>
      </c>
      <c r="AU16" s="54">
        <v>5</v>
      </c>
      <c r="AV16" s="55">
        <v>4</v>
      </c>
      <c r="AW16" s="56">
        <v>9</v>
      </c>
      <c r="AX16" s="54">
        <v>47</v>
      </c>
      <c r="AY16" s="55">
        <v>60</v>
      </c>
      <c r="AZ16" s="55">
        <v>107</v>
      </c>
      <c r="BA16" s="54">
        <v>44</v>
      </c>
      <c r="BB16" s="55">
        <v>55</v>
      </c>
      <c r="BC16" s="55">
        <v>99</v>
      </c>
      <c r="BD16" s="54">
        <v>28</v>
      </c>
      <c r="BE16" s="55">
        <v>33</v>
      </c>
      <c r="BF16" s="55">
        <v>61</v>
      </c>
      <c r="BG16" s="54">
        <v>24</v>
      </c>
      <c r="BH16" s="55">
        <v>31</v>
      </c>
      <c r="BI16" s="55">
        <v>55</v>
      </c>
      <c r="BJ16" s="54">
        <v>13</v>
      </c>
      <c r="BK16" s="55">
        <v>18</v>
      </c>
      <c r="BL16" s="55">
        <v>31</v>
      </c>
      <c r="BM16" s="54">
        <v>19</v>
      </c>
      <c r="BN16" s="55">
        <v>22</v>
      </c>
      <c r="BO16" s="55">
        <v>41</v>
      </c>
      <c r="BP16" s="54">
        <v>21</v>
      </c>
      <c r="BQ16" s="55">
        <v>26</v>
      </c>
      <c r="BR16" s="55">
        <v>47</v>
      </c>
      <c r="BS16" s="54">
        <v>22</v>
      </c>
      <c r="BT16" s="55">
        <v>22</v>
      </c>
      <c r="BU16" s="56">
        <v>44</v>
      </c>
      <c r="BV16" s="54">
        <v>20</v>
      </c>
      <c r="BW16" s="55">
        <v>21</v>
      </c>
      <c r="BX16" s="55">
        <v>41</v>
      </c>
      <c r="BY16" s="54">
        <v>30</v>
      </c>
      <c r="BZ16" s="55">
        <v>35</v>
      </c>
      <c r="CA16" s="55">
        <v>65</v>
      </c>
      <c r="CB16" s="54">
        <v>18</v>
      </c>
      <c r="CC16" s="55">
        <v>23</v>
      </c>
      <c r="CD16" s="55">
        <v>41</v>
      </c>
      <c r="CE16" s="54">
        <v>13</v>
      </c>
      <c r="CF16" s="55">
        <v>17</v>
      </c>
      <c r="CG16" s="55">
        <v>30</v>
      </c>
      <c r="CH16" s="54">
        <v>36</v>
      </c>
      <c r="CI16" s="55">
        <v>45</v>
      </c>
      <c r="CJ16" s="55">
        <v>81</v>
      </c>
      <c r="CK16" s="54">
        <v>24</v>
      </c>
      <c r="CL16" s="55">
        <v>20</v>
      </c>
      <c r="CM16" s="55">
        <v>44</v>
      </c>
      <c r="CN16" s="54">
        <v>26</v>
      </c>
      <c r="CO16" s="55">
        <v>25</v>
      </c>
      <c r="CP16" s="55">
        <v>51</v>
      </c>
      <c r="CQ16" s="54">
        <v>32</v>
      </c>
      <c r="CR16" s="55">
        <v>31</v>
      </c>
      <c r="CS16" s="56">
        <v>63</v>
      </c>
      <c r="CT16" s="54">
        <v>11</v>
      </c>
      <c r="CU16" s="55">
        <v>21</v>
      </c>
      <c r="CV16" s="55">
        <v>32</v>
      </c>
      <c r="CW16" s="54">
        <v>41</v>
      </c>
      <c r="CX16" s="55">
        <v>39</v>
      </c>
      <c r="CY16" s="55">
        <v>80</v>
      </c>
      <c r="CZ16" s="54">
        <v>43</v>
      </c>
      <c r="DA16" s="55">
        <v>59</v>
      </c>
      <c r="DB16" s="55">
        <v>102</v>
      </c>
      <c r="DC16" s="54">
        <v>16</v>
      </c>
      <c r="DD16" s="55">
        <v>18</v>
      </c>
      <c r="DE16" s="55">
        <v>34</v>
      </c>
      <c r="DF16" s="54">
        <v>0</v>
      </c>
      <c r="DG16" s="55">
        <v>0</v>
      </c>
      <c r="DH16" s="55">
        <v>0</v>
      </c>
      <c r="DI16" s="54">
        <v>0</v>
      </c>
      <c r="DJ16" s="55">
        <v>0</v>
      </c>
      <c r="DK16" s="55">
        <v>0</v>
      </c>
      <c r="DL16" s="54">
        <v>14</v>
      </c>
      <c r="DM16" s="55">
        <v>22</v>
      </c>
      <c r="DN16" s="55">
        <v>36</v>
      </c>
      <c r="DO16" s="54">
        <v>17</v>
      </c>
      <c r="DP16" s="55">
        <v>28</v>
      </c>
      <c r="DQ16" s="55">
        <v>45</v>
      </c>
      <c r="DR16" s="54">
        <v>9</v>
      </c>
      <c r="DS16" s="55">
        <v>12</v>
      </c>
      <c r="DT16" s="56">
        <v>21</v>
      </c>
      <c r="DU16" s="52">
        <f t="shared" si="0"/>
        <v>800</v>
      </c>
      <c r="DV16" s="52">
        <f t="shared" si="1"/>
        <v>948</v>
      </c>
      <c r="DW16" s="52">
        <f t="shared" si="2"/>
        <v>1748</v>
      </c>
    </row>
    <row r="17" spans="1:127" ht="22.5" customHeight="1" x14ac:dyDescent="0.15">
      <c r="A17" s="53" t="s">
        <v>235</v>
      </c>
      <c r="B17" s="54">
        <v>1</v>
      </c>
      <c r="C17" s="55">
        <v>2</v>
      </c>
      <c r="D17" s="56">
        <v>3</v>
      </c>
      <c r="E17" s="54">
        <v>28</v>
      </c>
      <c r="F17" s="55">
        <v>38</v>
      </c>
      <c r="G17" s="56">
        <v>66</v>
      </c>
      <c r="H17" s="54">
        <v>0</v>
      </c>
      <c r="I17" s="55">
        <v>0</v>
      </c>
      <c r="J17" s="56">
        <v>0</v>
      </c>
      <c r="K17" s="54">
        <v>28</v>
      </c>
      <c r="L17" s="55">
        <v>31</v>
      </c>
      <c r="M17" s="56">
        <v>59</v>
      </c>
      <c r="N17" s="54">
        <v>2</v>
      </c>
      <c r="O17" s="55">
        <v>5</v>
      </c>
      <c r="P17" s="56">
        <v>7</v>
      </c>
      <c r="Q17" s="54">
        <v>8</v>
      </c>
      <c r="R17" s="55">
        <v>8</v>
      </c>
      <c r="S17" s="56">
        <v>16</v>
      </c>
      <c r="T17" s="54">
        <v>10</v>
      </c>
      <c r="U17" s="55">
        <v>12</v>
      </c>
      <c r="V17" s="56">
        <v>22</v>
      </c>
      <c r="W17" s="54">
        <v>4</v>
      </c>
      <c r="X17" s="55">
        <v>8</v>
      </c>
      <c r="Y17" s="56">
        <v>12</v>
      </c>
      <c r="Z17" s="54">
        <v>39</v>
      </c>
      <c r="AA17" s="55">
        <v>36</v>
      </c>
      <c r="AB17" s="55">
        <v>75</v>
      </c>
      <c r="AC17" s="54">
        <v>11</v>
      </c>
      <c r="AD17" s="55">
        <v>16</v>
      </c>
      <c r="AE17" s="55">
        <v>27</v>
      </c>
      <c r="AF17" s="54">
        <v>5</v>
      </c>
      <c r="AG17" s="55">
        <v>6</v>
      </c>
      <c r="AH17" s="55">
        <v>11</v>
      </c>
      <c r="AI17" s="54">
        <v>20</v>
      </c>
      <c r="AJ17" s="55">
        <v>33</v>
      </c>
      <c r="AK17" s="55">
        <v>53</v>
      </c>
      <c r="AL17" s="54">
        <v>102</v>
      </c>
      <c r="AM17" s="55">
        <v>122</v>
      </c>
      <c r="AN17" s="55">
        <v>224</v>
      </c>
      <c r="AO17" s="54">
        <v>1</v>
      </c>
      <c r="AP17" s="55">
        <v>1</v>
      </c>
      <c r="AQ17" s="55">
        <v>2</v>
      </c>
      <c r="AR17" s="54">
        <v>23</v>
      </c>
      <c r="AS17" s="55">
        <v>18</v>
      </c>
      <c r="AT17" s="55">
        <v>41</v>
      </c>
      <c r="AU17" s="54">
        <v>4</v>
      </c>
      <c r="AV17" s="55">
        <v>7</v>
      </c>
      <c r="AW17" s="56">
        <v>11</v>
      </c>
      <c r="AX17" s="54">
        <v>57</v>
      </c>
      <c r="AY17" s="55">
        <v>61</v>
      </c>
      <c r="AZ17" s="55">
        <v>118</v>
      </c>
      <c r="BA17" s="54">
        <v>63</v>
      </c>
      <c r="BB17" s="55">
        <v>67</v>
      </c>
      <c r="BC17" s="55">
        <v>130</v>
      </c>
      <c r="BD17" s="54">
        <v>36</v>
      </c>
      <c r="BE17" s="55">
        <v>41</v>
      </c>
      <c r="BF17" s="55">
        <v>77</v>
      </c>
      <c r="BG17" s="54">
        <v>32</v>
      </c>
      <c r="BH17" s="55">
        <v>46</v>
      </c>
      <c r="BI17" s="55">
        <v>78</v>
      </c>
      <c r="BJ17" s="54">
        <v>31</v>
      </c>
      <c r="BK17" s="55">
        <v>36</v>
      </c>
      <c r="BL17" s="55">
        <v>67</v>
      </c>
      <c r="BM17" s="54">
        <v>25</v>
      </c>
      <c r="BN17" s="55">
        <v>33</v>
      </c>
      <c r="BO17" s="55">
        <v>58</v>
      </c>
      <c r="BP17" s="54">
        <v>26</v>
      </c>
      <c r="BQ17" s="55">
        <v>26</v>
      </c>
      <c r="BR17" s="55">
        <v>52</v>
      </c>
      <c r="BS17" s="54">
        <v>32</v>
      </c>
      <c r="BT17" s="55">
        <v>34</v>
      </c>
      <c r="BU17" s="56">
        <v>66</v>
      </c>
      <c r="BV17" s="54">
        <v>18</v>
      </c>
      <c r="BW17" s="55">
        <v>22</v>
      </c>
      <c r="BX17" s="55">
        <v>40</v>
      </c>
      <c r="BY17" s="54">
        <v>28</v>
      </c>
      <c r="BZ17" s="55">
        <v>28</v>
      </c>
      <c r="CA17" s="55">
        <v>56</v>
      </c>
      <c r="CB17" s="54">
        <v>25</v>
      </c>
      <c r="CC17" s="55">
        <v>34</v>
      </c>
      <c r="CD17" s="55">
        <v>59</v>
      </c>
      <c r="CE17" s="54">
        <v>17</v>
      </c>
      <c r="CF17" s="55">
        <v>28</v>
      </c>
      <c r="CG17" s="55">
        <v>45</v>
      </c>
      <c r="CH17" s="54">
        <v>50</v>
      </c>
      <c r="CI17" s="55">
        <v>33</v>
      </c>
      <c r="CJ17" s="55">
        <v>83</v>
      </c>
      <c r="CK17" s="54">
        <v>23</v>
      </c>
      <c r="CL17" s="55">
        <v>28</v>
      </c>
      <c r="CM17" s="55">
        <v>51</v>
      </c>
      <c r="CN17" s="54">
        <v>22</v>
      </c>
      <c r="CO17" s="55">
        <v>34</v>
      </c>
      <c r="CP17" s="55">
        <v>56</v>
      </c>
      <c r="CQ17" s="54">
        <v>17</v>
      </c>
      <c r="CR17" s="55">
        <v>32</v>
      </c>
      <c r="CS17" s="56">
        <v>49</v>
      </c>
      <c r="CT17" s="54">
        <v>18</v>
      </c>
      <c r="CU17" s="55">
        <v>21</v>
      </c>
      <c r="CV17" s="55">
        <v>39</v>
      </c>
      <c r="CW17" s="54">
        <v>36</v>
      </c>
      <c r="CX17" s="55">
        <v>35</v>
      </c>
      <c r="CY17" s="55">
        <v>71</v>
      </c>
      <c r="CZ17" s="54">
        <v>56</v>
      </c>
      <c r="DA17" s="55">
        <v>54</v>
      </c>
      <c r="DB17" s="55">
        <v>110</v>
      </c>
      <c r="DC17" s="54">
        <v>16</v>
      </c>
      <c r="DD17" s="55">
        <v>14</v>
      </c>
      <c r="DE17" s="55">
        <v>30</v>
      </c>
      <c r="DF17" s="54">
        <v>1</v>
      </c>
      <c r="DG17" s="55">
        <v>0</v>
      </c>
      <c r="DH17" s="55">
        <v>1</v>
      </c>
      <c r="DI17" s="54">
        <v>0</v>
      </c>
      <c r="DJ17" s="55">
        <v>0</v>
      </c>
      <c r="DK17" s="55">
        <v>0</v>
      </c>
      <c r="DL17" s="54">
        <v>27</v>
      </c>
      <c r="DM17" s="55">
        <v>22</v>
      </c>
      <c r="DN17" s="55">
        <v>49</v>
      </c>
      <c r="DO17" s="54">
        <v>25</v>
      </c>
      <c r="DP17" s="55">
        <v>22</v>
      </c>
      <c r="DQ17" s="55">
        <v>47</v>
      </c>
      <c r="DR17" s="54">
        <v>7</v>
      </c>
      <c r="DS17" s="55">
        <v>5</v>
      </c>
      <c r="DT17" s="56">
        <v>12</v>
      </c>
      <c r="DU17" s="52">
        <f t="shared" si="0"/>
        <v>974</v>
      </c>
      <c r="DV17" s="52">
        <f t="shared" si="1"/>
        <v>1099</v>
      </c>
      <c r="DW17" s="52">
        <f t="shared" si="2"/>
        <v>2073</v>
      </c>
    </row>
    <row r="18" spans="1:127" ht="22.5" customHeight="1" x14ac:dyDescent="0.15">
      <c r="A18" s="53" t="s">
        <v>236</v>
      </c>
      <c r="B18" s="54">
        <v>2</v>
      </c>
      <c r="C18" s="55">
        <v>1</v>
      </c>
      <c r="D18" s="56">
        <v>3</v>
      </c>
      <c r="E18" s="54">
        <v>26</v>
      </c>
      <c r="F18" s="55">
        <v>25</v>
      </c>
      <c r="G18" s="56">
        <v>51</v>
      </c>
      <c r="H18" s="54">
        <v>0</v>
      </c>
      <c r="I18" s="55">
        <v>0</v>
      </c>
      <c r="J18" s="56">
        <v>0</v>
      </c>
      <c r="K18" s="54">
        <v>17</v>
      </c>
      <c r="L18" s="55">
        <v>25</v>
      </c>
      <c r="M18" s="56">
        <v>42</v>
      </c>
      <c r="N18" s="54">
        <v>3</v>
      </c>
      <c r="O18" s="55">
        <v>2</v>
      </c>
      <c r="P18" s="56">
        <v>5</v>
      </c>
      <c r="Q18" s="54">
        <v>9</v>
      </c>
      <c r="R18" s="55">
        <v>11</v>
      </c>
      <c r="S18" s="56">
        <v>20</v>
      </c>
      <c r="T18" s="54">
        <v>11</v>
      </c>
      <c r="U18" s="55">
        <v>8</v>
      </c>
      <c r="V18" s="56">
        <v>19</v>
      </c>
      <c r="W18" s="54">
        <v>5</v>
      </c>
      <c r="X18" s="55">
        <v>9</v>
      </c>
      <c r="Y18" s="56">
        <v>14</v>
      </c>
      <c r="Z18" s="54">
        <v>27</v>
      </c>
      <c r="AA18" s="55">
        <v>33</v>
      </c>
      <c r="AB18" s="55">
        <v>60</v>
      </c>
      <c r="AC18" s="54">
        <v>8</v>
      </c>
      <c r="AD18" s="55">
        <v>5</v>
      </c>
      <c r="AE18" s="55">
        <v>13</v>
      </c>
      <c r="AF18" s="54">
        <v>5</v>
      </c>
      <c r="AG18" s="55">
        <v>6</v>
      </c>
      <c r="AH18" s="55">
        <v>11</v>
      </c>
      <c r="AI18" s="54">
        <v>20</v>
      </c>
      <c r="AJ18" s="55">
        <v>22</v>
      </c>
      <c r="AK18" s="55">
        <v>42</v>
      </c>
      <c r="AL18" s="54">
        <v>90</v>
      </c>
      <c r="AM18" s="55">
        <v>73</v>
      </c>
      <c r="AN18" s="55">
        <v>163</v>
      </c>
      <c r="AO18" s="54">
        <v>1</v>
      </c>
      <c r="AP18" s="55">
        <v>0</v>
      </c>
      <c r="AQ18" s="55">
        <v>1</v>
      </c>
      <c r="AR18" s="54">
        <v>11</v>
      </c>
      <c r="AS18" s="55">
        <v>10</v>
      </c>
      <c r="AT18" s="55">
        <v>21</v>
      </c>
      <c r="AU18" s="54">
        <v>6</v>
      </c>
      <c r="AV18" s="55">
        <v>4</v>
      </c>
      <c r="AW18" s="56">
        <v>10</v>
      </c>
      <c r="AX18" s="54">
        <v>46</v>
      </c>
      <c r="AY18" s="55">
        <v>38</v>
      </c>
      <c r="AZ18" s="55">
        <v>84</v>
      </c>
      <c r="BA18" s="54">
        <v>61</v>
      </c>
      <c r="BB18" s="55">
        <v>53</v>
      </c>
      <c r="BC18" s="55">
        <v>114</v>
      </c>
      <c r="BD18" s="54">
        <v>32</v>
      </c>
      <c r="BE18" s="55">
        <v>38</v>
      </c>
      <c r="BF18" s="55">
        <v>70</v>
      </c>
      <c r="BG18" s="54">
        <v>31</v>
      </c>
      <c r="BH18" s="55">
        <v>35</v>
      </c>
      <c r="BI18" s="55">
        <v>66</v>
      </c>
      <c r="BJ18" s="54">
        <v>18</v>
      </c>
      <c r="BK18" s="55">
        <v>26</v>
      </c>
      <c r="BL18" s="55">
        <v>44</v>
      </c>
      <c r="BM18" s="54">
        <v>24</v>
      </c>
      <c r="BN18" s="55">
        <v>33</v>
      </c>
      <c r="BO18" s="55">
        <v>57</v>
      </c>
      <c r="BP18" s="54">
        <v>14</v>
      </c>
      <c r="BQ18" s="55">
        <v>28</v>
      </c>
      <c r="BR18" s="55">
        <v>42</v>
      </c>
      <c r="BS18" s="54">
        <v>25</v>
      </c>
      <c r="BT18" s="55">
        <v>18</v>
      </c>
      <c r="BU18" s="56">
        <v>43</v>
      </c>
      <c r="BV18" s="54">
        <v>22</v>
      </c>
      <c r="BW18" s="55">
        <v>22</v>
      </c>
      <c r="BX18" s="55">
        <v>44</v>
      </c>
      <c r="BY18" s="54">
        <v>22</v>
      </c>
      <c r="BZ18" s="55">
        <v>24</v>
      </c>
      <c r="CA18" s="55">
        <v>46</v>
      </c>
      <c r="CB18" s="54">
        <v>27</v>
      </c>
      <c r="CC18" s="55">
        <v>37</v>
      </c>
      <c r="CD18" s="55">
        <v>64</v>
      </c>
      <c r="CE18" s="54">
        <v>18</v>
      </c>
      <c r="CF18" s="55">
        <v>25</v>
      </c>
      <c r="CG18" s="55">
        <v>43</v>
      </c>
      <c r="CH18" s="54">
        <v>34</v>
      </c>
      <c r="CI18" s="55">
        <v>48</v>
      </c>
      <c r="CJ18" s="55">
        <v>82</v>
      </c>
      <c r="CK18" s="54">
        <v>21</v>
      </c>
      <c r="CL18" s="55">
        <v>24</v>
      </c>
      <c r="CM18" s="55">
        <v>45</v>
      </c>
      <c r="CN18" s="54">
        <v>20</v>
      </c>
      <c r="CO18" s="55">
        <v>24</v>
      </c>
      <c r="CP18" s="55">
        <v>44</v>
      </c>
      <c r="CQ18" s="54">
        <v>26</v>
      </c>
      <c r="CR18" s="55">
        <v>30</v>
      </c>
      <c r="CS18" s="56">
        <v>56</v>
      </c>
      <c r="CT18" s="54">
        <v>19</v>
      </c>
      <c r="CU18" s="55">
        <v>20</v>
      </c>
      <c r="CV18" s="55">
        <v>39</v>
      </c>
      <c r="CW18" s="54">
        <v>33</v>
      </c>
      <c r="CX18" s="55">
        <v>44</v>
      </c>
      <c r="CY18" s="55">
        <v>77</v>
      </c>
      <c r="CZ18" s="54">
        <v>45</v>
      </c>
      <c r="DA18" s="55">
        <v>53</v>
      </c>
      <c r="DB18" s="55">
        <v>98</v>
      </c>
      <c r="DC18" s="54">
        <v>8</v>
      </c>
      <c r="DD18" s="55">
        <v>9</v>
      </c>
      <c r="DE18" s="55">
        <v>17</v>
      </c>
      <c r="DF18" s="54">
        <v>0</v>
      </c>
      <c r="DG18" s="55">
        <v>0</v>
      </c>
      <c r="DH18" s="55">
        <v>0</v>
      </c>
      <c r="DI18" s="54">
        <v>0</v>
      </c>
      <c r="DJ18" s="55">
        <v>0</v>
      </c>
      <c r="DK18" s="55">
        <v>0</v>
      </c>
      <c r="DL18" s="54">
        <v>14</v>
      </c>
      <c r="DM18" s="55">
        <v>11</v>
      </c>
      <c r="DN18" s="55">
        <v>25</v>
      </c>
      <c r="DO18" s="54">
        <v>20</v>
      </c>
      <c r="DP18" s="55">
        <v>18</v>
      </c>
      <c r="DQ18" s="55">
        <v>38</v>
      </c>
      <c r="DR18" s="54">
        <v>6</v>
      </c>
      <c r="DS18" s="55">
        <v>7</v>
      </c>
      <c r="DT18" s="56">
        <v>13</v>
      </c>
      <c r="DU18" s="52">
        <f t="shared" si="0"/>
        <v>827</v>
      </c>
      <c r="DV18" s="52">
        <f t="shared" si="1"/>
        <v>899</v>
      </c>
      <c r="DW18" s="52">
        <f t="shared" si="2"/>
        <v>1726</v>
      </c>
    </row>
    <row r="19" spans="1:127" ht="22.5" customHeight="1" x14ac:dyDescent="0.15">
      <c r="A19" s="53" t="s">
        <v>237</v>
      </c>
      <c r="B19" s="54">
        <v>0</v>
      </c>
      <c r="C19" s="55">
        <v>1</v>
      </c>
      <c r="D19" s="56">
        <v>1</v>
      </c>
      <c r="E19" s="54">
        <v>14</v>
      </c>
      <c r="F19" s="55">
        <v>23</v>
      </c>
      <c r="G19" s="56">
        <v>37</v>
      </c>
      <c r="H19" s="54">
        <v>0</v>
      </c>
      <c r="I19" s="55">
        <v>0</v>
      </c>
      <c r="J19" s="56">
        <v>0</v>
      </c>
      <c r="K19" s="54">
        <v>18</v>
      </c>
      <c r="L19" s="55">
        <v>9</v>
      </c>
      <c r="M19" s="56">
        <v>27</v>
      </c>
      <c r="N19" s="54">
        <v>0</v>
      </c>
      <c r="O19" s="55">
        <v>5</v>
      </c>
      <c r="P19" s="56">
        <v>5</v>
      </c>
      <c r="Q19" s="54">
        <v>6</v>
      </c>
      <c r="R19" s="55">
        <v>7</v>
      </c>
      <c r="S19" s="56">
        <v>13</v>
      </c>
      <c r="T19" s="54">
        <v>6</v>
      </c>
      <c r="U19" s="55">
        <v>8</v>
      </c>
      <c r="V19" s="56">
        <v>14</v>
      </c>
      <c r="W19" s="54">
        <v>4</v>
      </c>
      <c r="X19" s="55">
        <v>3</v>
      </c>
      <c r="Y19" s="56">
        <v>7</v>
      </c>
      <c r="Z19" s="54">
        <v>16</v>
      </c>
      <c r="AA19" s="55">
        <v>18</v>
      </c>
      <c r="AB19" s="55">
        <v>34</v>
      </c>
      <c r="AC19" s="54">
        <v>1</v>
      </c>
      <c r="AD19" s="55">
        <v>8</v>
      </c>
      <c r="AE19" s="55">
        <v>9</v>
      </c>
      <c r="AF19" s="54">
        <v>6</v>
      </c>
      <c r="AG19" s="55">
        <v>3</v>
      </c>
      <c r="AH19" s="55">
        <v>9</v>
      </c>
      <c r="AI19" s="54">
        <v>13</v>
      </c>
      <c r="AJ19" s="55">
        <v>10</v>
      </c>
      <c r="AK19" s="55">
        <v>23</v>
      </c>
      <c r="AL19" s="54">
        <v>43</v>
      </c>
      <c r="AM19" s="55">
        <v>55</v>
      </c>
      <c r="AN19" s="55">
        <v>98</v>
      </c>
      <c r="AO19" s="54">
        <v>0</v>
      </c>
      <c r="AP19" s="55">
        <v>0</v>
      </c>
      <c r="AQ19" s="55">
        <v>0</v>
      </c>
      <c r="AR19" s="54">
        <v>5</v>
      </c>
      <c r="AS19" s="55">
        <v>5</v>
      </c>
      <c r="AT19" s="55">
        <v>10</v>
      </c>
      <c r="AU19" s="54">
        <v>6</v>
      </c>
      <c r="AV19" s="55">
        <v>5</v>
      </c>
      <c r="AW19" s="56">
        <v>11</v>
      </c>
      <c r="AX19" s="54">
        <v>12</v>
      </c>
      <c r="AY19" s="55">
        <v>17</v>
      </c>
      <c r="AZ19" s="55">
        <v>29</v>
      </c>
      <c r="BA19" s="54">
        <v>20</v>
      </c>
      <c r="BB19" s="55">
        <v>27</v>
      </c>
      <c r="BC19" s="55">
        <v>47</v>
      </c>
      <c r="BD19" s="54">
        <v>21</v>
      </c>
      <c r="BE19" s="55">
        <v>16</v>
      </c>
      <c r="BF19" s="55">
        <v>37</v>
      </c>
      <c r="BG19" s="54">
        <v>20</v>
      </c>
      <c r="BH19" s="55">
        <v>22</v>
      </c>
      <c r="BI19" s="55">
        <v>42</v>
      </c>
      <c r="BJ19" s="54">
        <v>17</v>
      </c>
      <c r="BK19" s="55">
        <v>26</v>
      </c>
      <c r="BL19" s="55">
        <v>43</v>
      </c>
      <c r="BM19" s="54">
        <v>20</v>
      </c>
      <c r="BN19" s="55">
        <v>24</v>
      </c>
      <c r="BO19" s="55">
        <v>44</v>
      </c>
      <c r="BP19" s="54">
        <v>9</v>
      </c>
      <c r="BQ19" s="55">
        <v>7</v>
      </c>
      <c r="BR19" s="55">
        <v>16</v>
      </c>
      <c r="BS19" s="54">
        <v>9</v>
      </c>
      <c r="BT19" s="55">
        <v>15</v>
      </c>
      <c r="BU19" s="56">
        <v>24</v>
      </c>
      <c r="BV19" s="54">
        <v>9</v>
      </c>
      <c r="BW19" s="55">
        <v>7</v>
      </c>
      <c r="BX19" s="55">
        <v>16</v>
      </c>
      <c r="BY19" s="54">
        <v>13</v>
      </c>
      <c r="BZ19" s="55">
        <v>15</v>
      </c>
      <c r="CA19" s="55">
        <v>28</v>
      </c>
      <c r="CB19" s="54">
        <v>12</v>
      </c>
      <c r="CC19" s="55">
        <v>16</v>
      </c>
      <c r="CD19" s="55">
        <v>28</v>
      </c>
      <c r="CE19" s="54">
        <v>12</v>
      </c>
      <c r="CF19" s="55">
        <v>11</v>
      </c>
      <c r="CG19" s="55">
        <v>23</v>
      </c>
      <c r="CH19" s="54">
        <v>22</v>
      </c>
      <c r="CI19" s="55">
        <v>41</v>
      </c>
      <c r="CJ19" s="55">
        <v>63</v>
      </c>
      <c r="CK19" s="54">
        <v>8</v>
      </c>
      <c r="CL19" s="55">
        <v>17</v>
      </c>
      <c r="CM19" s="55">
        <v>25</v>
      </c>
      <c r="CN19" s="54">
        <v>21</v>
      </c>
      <c r="CO19" s="55">
        <v>27</v>
      </c>
      <c r="CP19" s="55">
        <v>48</v>
      </c>
      <c r="CQ19" s="54">
        <v>18</v>
      </c>
      <c r="CR19" s="55">
        <v>26</v>
      </c>
      <c r="CS19" s="56">
        <v>44</v>
      </c>
      <c r="CT19" s="54">
        <v>9</v>
      </c>
      <c r="CU19" s="55">
        <v>14</v>
      </c>
      <c r="CV19" s="55">
        <v>23</v>
      </c>
      <c r="CW19" s="54">
        <v>15</v>
      </c>
      <c r="CX19" s="55">
        <v>20</v>
      </c>
      <c r="CY19" s="55">
        <v>35</v>
      </c>
      <c r="CZ19" s="54">
        <v>32</v>
      </c>
      <c r="DA19" s="55">
        <v>27</v>
      </c>
      <c r="DB19" s="55">
        <v>59</v>
      </c>
      <c r="DC19" s="54">
        <v>6</v>
      </c>
      <c r="DD19" s="55">
        <v>3</v>
      </c>
      <c r="DE19" s="55">
        <v>9</v>
      </c>
      <c r="DF19" s="54">
        <v>0</v>
      </c>
      <c r="DG19" s="55">
        <v>1</v>
      </c>
      <c r="DH19" s="55">
        <v>1</v>
      </c>
      <c r="DI19" s="54">
        <v>0</v>
      </c>
      <c r="DJ19" s="55">
        <v>0</v>
      </c>
      <c r="DK19" s="55">
        <v>0</v>
      </c>
      <c r="DL19" s="54">
        <v>3</v>
      </c>
      <c r="DM19" s="55">
        <v>9</v>
      </c>
      <c r="DN19" s="55">
        <v>12</v>
      </c>
      <c r="DO19" s="54">
        <v>3</v>
      </c>
      <c r="DP19" s="55">
        <v>8</v>
      </c>
      <c r="DQ19" s="55">
        <v>11</v>
      </c>
      <c r="DR19" s="54">
        <v>4</v>
      </c>
      <c r="DS19" s="55">
        <v>4</v>
      </c>
      <c r="DT19" s="56">
        <v>8</v>
      </c>
      <c r="DU19" s="52">
        <f t="shared" si="0"/>
        <v>453</v>
      </c>
      <c r="DV19" s="52">
        <f t="shared" si="1"/>
        <v>560</v>
      </c>
      <c r="DW19" s="52">
        <f t="shared" si="2"/>
        <v>1013</v>
      </c>
    </row>
    <row r="20" spans="1:127" ht="22.5" customHeight="1" x14ac:dyDescent="0.15">
      <c r="A20" s="53" t="s">
        <v>238</v>
      </c>
      <c r="B20" s="54">
        <v>1</v>
      </c>
      <c r="C20" s="55">
        <v>0</v>
      </c>
      <c r="D20" s="56">
        <v>1</v>
      </c>
      <c r="E20" s="54">
        <v>6</v>
      </c>
      <c r="F20" s="55">
        <v>11</v>
      </c>
      <c r="G20" s="56">
        <v>17</v>
      </c>
      <c r="H20" s="54">
        <v>0</v>
      </c>
      <c r="I20" s="55">
        <v>0</v>
      </c>
      <c r="J20" s="56">
        <v>0</v>
      </c>
      <c r="K20" s="54">
        <v>4</v>
      </c>
      <c r="L20" s="55">
        <v>14</v>
      </c>
      <c r="M20" s="56">
        <v>18</v>
      </c>
      <c r="N20" s="54">
        <v>1</v>
      </c>
      <c r="O20" s="55">
        <v>3</v>
      </c>
      <c r="P20" s="56">
        <v>4</v>
      </c>
      <c r="Q20" s="54">
        <v>5</v>
      </c>
      <c r="R20" s="55">
        <v>8</v>
      </c>
      <c r="S20" s="56">
        <v>13</v>
      </c>
      <c r="T20" s="54">
        <v>3</v>
      </c>
      <c r="U20" s="55">
        <v>4</v>
      </c>
      <c r="V20" s="56">
        <v>7</v>
      </c>
      <c r="W20" s="54">
        <v>3</v>
      </c>
      <c r="X20" s="55">
        <v>1</v>
      </c>
      <c r="Y20" s="56">
        <v>4</v>
      </c>
      <c r="Z20" s="54">
        <v>8</v>
      </c>
      <c r="AA20" s="55">
        <v>18</v>
      </c>
      <c r="AB20" s="55">
        <v>26</v>
      </c>
      <c r="AC20" s="54">
        <v>3</v>
      </c>
      <c r="AD20" s="55">
        <v>3</v>
      </c>
      <c r="AE20" s="55">
        <v>6</v>
      </c>
      <c r="AF20" s="54">
        <v>2</v>
      </c>
      <c r="AG20" s="55">
        <v>3</v>
      </c>
      <c r="AH20" s="55">
        <v>5</v>
      </c>
      <c r="AI20" s="54">
        <v>4</v>
      </c>
      <c r="AJ20" s="55">
        <v>10</v>
      </c>
      <c r="AK20" s="55">
        <v>14</v>
      </c>
      <c r="AL20" s="54">
        <v>21</v>
      </c>
      <c r="AM20" s="55">
        <v>32</v>
      </c>
      <c r="AN20" s="55">
        <v>53</v>
      </c>
      <c r="AO20" s="54">
        <v>0</v>
      </c>
      <c r="AP20" s="55">
        <v>0</v>
      </c>
      <c r="AQ20" s="55">
        <v>0</v>
      </c>
      <c r="AR20" s="54">
        <v>2</v>
      </c>
      <c r="AS20" s="55">
        <v>3</v>
      </c>
      <c r="AT20" s="55">
        <v>5</v>
      </c>
      <c r="AU20" s="54">
        <v>1</v>
      </c>
      <c r="AV20" s="55">
        <v>1</v>
      </c>
      <c r="AW20" s="56">
        <v>2</v>
      </c>
      <c r="AX20" s="54">
        <v>15</v>
      </c>
      <c r="AY20" s="55">
        <v>15</v>
      </c>
      <c r="AZ20" s="55">
        <v>30</v>
      </c>
      <c r="BA20" s="54">
        <v>9</v>
      </c>
      <c r="BB20" s="55">
        <v>11</v>
      </c>
      <c r="BC20" s="55">
        <v>20</v>
      </c>
      <c r="BD20" s="54">
        <v>1</v>
      </c>
      <c r="BE20" s="55">
        <v>8</v>
      </c>
      <c r="BF20" s="55">
        <v>9</v>
      </c>
      <c r="BG20" s="54">
        <v>6</v>
      </c>
      <c r="BH20" s="55">
        <v>11</v>
      </c>
      <c r="BI20" s="55">
        <v>17</v>
      </c>
      <c r="BJ20" s="54">
        <v>10</v>
      </c>
      <c r="BK20" s="55">
        <v>11</v>
      </c>
      <c r="BL20" s="55">
        <v>21</v>
      </c>
      <c r="BM20" s="54">
        <v>7</v>
      </c>
      <c r="BN20" s="55">
        <v>12</v>
      </c>
      <c r="BO20" s="55">
        <v>19</v>
      </c>
      <c r="BP20" s="54">
        <v>1</v>
      </c>
      <c r="BQ20" s="55">
        <v>8</v>
      </c>
      <c r="BR20" s="55">
        <v>9</v>
      </c>
      <c r="BS20" s="54">
        <v>4</v>
      </c>
      <c r="BT20" s="55">
        <v>15</v>
      </c>
      <c r="BU20" s="56">
        <v>19</v>
      </c>
      <c r="BV20" s="54">
        <v>5</v>
      </c>
      <c r="BW20" s="55">
        <v>5</v>
      </c>
      <c r="BX20" s="55">
        <v>10</v>
      </c>
      <c r="BY20" s="54">
        <v>10</v>
      </c>
      <c r="BZ20" s="55">
        <v>10</v>
      </c>
      <c r="CA20" s="55">
        <v>20</v>
      </c>
      <c r="CB20" s="54">
        <v>7</v>
      </c>
      <c r="CC20" s="55">
        <v>16</v>
      </c>
      <c r="CD20" s="55">
        <v>23</v>
      </c>
      <c r="CE20" s="54">
        <v>7</v>
      </c>
      <c r="CF20" s="55">
        <v>12</v>
      </c>
      <c r="CG20" s="55">
        <v>19</v>
      </c>
      <c r="CH20" s="54">
        <v>16</v>
      </c>
      <c r="CI20" s="55">
        <v>28</v>
      </c>
      <c r="CJ20" s="55">
        <v>44</v>
      </c>
      <c r="CK20" s="54">
        <v>8</v>
      </c>
      <c r="CL20" s="55">
        <v>11</v>
      </c>
      <c r="CM20" s="55">
        <v>19</v>
      </c>
      <c r="CN20" s="54">
        <v>10</v>
      </c>
      <c r="CO20" s="55">
        <v>22</v>
      </c>
      <c r="CP20" s="55">
        <v>32</v>
      </c>
      <c r="CQ20" s="54">
        <v>9</v>
      </c>
      <c r="CR20" s="55">
        <v>16</v>
      </c>
      <c r="CS20" s="56">
        <v>25</v>
      </c>
      <c r="CT20" s="54">
        <v>9</v>
      </c>
      <c r="CU20" s="55">
        <v>6</v>
      </c>
      <c r="CV20" s="55">
        <v>15</v>
      </c>
      <c r="CW20" s="54">
        <v>7</v>
      </c>
      <c r="CX20" s="55">
        <v>11</v>
      </c>
      <c r="CY20" s="55">
        <v>18</v>
      </c>
      <c r="CZ20" s="54">
        <v>18</v>
      </c>
      <c r="DA20" s="55">
        <v>39</v>
      </c>
      <c r="DB20" s="55">
        <v>57</v>
      </c>
      <c r="DC20" s="54">
        <v>2</v>
      </c>
      <c r="DD20" s="55">
        <v>3</v>
      </c>
      <c r="DE20" s="55">
        <v>5</v>
      </c>
      <c r="DF20" s="54">
        <v>0</v>
      </c>
      <c r="DG20" s="55">
        <v>0</v>
      </c>
      <c r="DH20" s="55">
        <v>0</v>
      </c>
      <c r="DI20" s="54">
        <v>0</v>
      </c>
      <c r="DJ20" s="55">
        <v>0</v>
      </c>
      <c r="DK20" s="55">
        <v>0</v>
      </c>
      <c r="DL20" s="54">
        <v>7</v>
      </c>
      <c r="DM20" s="55">
        <v>1</v>
      </c>
      <c r="DN20" s="55">
        <v>8</v>
      </c>
      <c r="DO20" s="54">
        <v>3</v>
      </c>
      <c r="DP20" s="55">
        <v>7</v>
      </c>
      <c r="DQ20" s="55">
        <v>10</v>
      </c>
      <c r="DR20" s="54">
        <v>1</v>
      </c>
      <c r="DS20" s="55">
        <v>0</v>
      </c>
      <c r="DT20" s="56">
        <v>1</v>
      </c>
      <c r="DU20" s="52">
        <f t="shared" si="0"/>
        <v>236</v>
      </c>
      <c r="DV20" s="52">
        <f t="shared" si="1"/>
        <v>389</v>
      </c>
      <c r="DW20" s="52">
        <f t="shared" si="2"/>
        <v>625</v>
      </c>
    </row>
    <row r="21" spans="1:127" ht="22.5" customHeight="1" x14ac:dyDescent="0.15">
      <c r="A21" s="53" t="s">
        <v>239</v>
      </c>
      <c r="B21" s="54">
        <v>0</v>
      </c>
      <c r="C21" s="55">
        <v>1</v>
      </c>
      <c r="D21" s="56">
        <v>1</v>
      </c>
      <c r="E21" s="54">
        <v>1</v>
      </c>
      <c r="F21" s="55">
        <v>9</v>
      </c>
      <c r="G21" s="56">
        <v>10</v>
      </c>
      <c r="H21" s="54">
        <v>0</v>
      </c>
      <c r="I21" s="55">
        <v>0</v>
      </c>
      <c r="J21" s="56">
        <v>0</v>
      </c>
      <c r="K21" s="54">
        <v>4</v>
      </c>
      <c r="L21" s="55">
        <v>8</v>
      </c>
      <c r="M21" s="56">
        <v>12</v>
      </c>
      <c r="N21" s="54">
        <v>0</v>
      </c>
      <c r="O21" s="55">
        <v>1</v>
      </c>
      <c r="P21" s="56">
        <v>1</v>
      </c>
      <c r="Q21" s="54">
        <v>1</v>
      </c>
      <c r="R21" s="55">
        <v>6</v>
      </c>
      <c r="S21" s="56">
        <v>7</v>
      </c>
      <c r="T21" s="54">
        <v>1</v>
      </c>
      <c r="U21" s="55">
        <v>2</v>
      </c>
      <c r="V21" s="56">
        <v>3</v>
      </c>
      <c r="W21" s="54">
        <v>1</v>
      </c>
      <c r="X21" s="55">
        <v>5</v>
      </c>
      <c r="Y21" s="56">
        <v>6</v>
      </c>
      <c r="Z21" s="54">
        <v>5</v>
      </c>
      <c r="AA21" s="55">
        <v>13</v>
      </c>
      <c r="AB21" s="55">
        <v>18</v>
      </c>
      <c r="AC21" s="54">
        <v>1</v>
      </c>
      <c r="AD21" s="55">
        <v>0</v>
      </c>
      <c r="AE21" s="55">
        <v>1</v>
      </c>
      <c r="AF21" s="54">
        <v>0</v>
      </c>
      <c r="AG21" s="55">
        <v>0</v>
      </c>
      <c r="AH21" s="55">
        <v>0</v>
      </c>
      <c r="AI21" s="54">
        <v>2</v>
      </c>
      <c r="AJ21" s="55">
        <v>8</v>
      </c>
      <c r="AK21" s="55">
        <v>10</v>
      </c>
      <c r="AL21" s="54">
        <v>6</v>
      </c>
      <c r="AM21" s="55">
        <v>18</v>
      </c>
      <c r="AN21" s="55">
        <v>24</v>
      </c>
      <c r="AO21" s="54">
        <v>0</v>
      </c>
      <c r="AP21" s="55">
        <v>1</v>
      </c>
      <c r="AQ21" s="55">
        <v>1</v>
      </c>
      <c r="AR21" s="54">
        <v>2</v>
      </c>
      <c r="AS21" s="55">
        <v>2</v>
      </c>
      <c r="AT21" s="55">
        <v>4</v>
      </c>
      <c r="AU21" s="54">
        <v>0</v>
      </c>
      <c r="AV21" s="55">
        <v>1</v>
      </c>
      <c r="AW21" s="56">
        <v>1</v>
      </c>
      <c r="AX21" s="54">
        <v>6</v>
      </c>
      <c r="AY21" s="55">
        <v>7</v>
      </c>
      <c r="AZ21" s="55">
        <v>13</v>
      </c>
      <c r="BA21" s="54">
        <v>5</v>
      </c>
      <c r="BB21" s="55">
        <v>4</v>
      </c>
      <c r="BC21" s="55">
        <v>9</v>
      </c>
      <c r="BD21" s="54">
        <v>1</v>
      </c>
      <c r="BE21" s="55">
        <v>6</v>
      </c>
      <c r="BF21" s="55">
        <v>7</v>
      </c>
      <c r="BG21" s="54">
        <v>1</v>
      </c>
      <c r="BH21" s="55">
        <v>8</v>
      </c>
      <c r="BI21" s="55">
        <v>9</v>
      </c>
      <c r="BJ21" s="54">
        <v>0</v>
      </c>
      <c r="BK21" s="55">
        <v>3</v>
      </c>
      <c r="BL21" s="55">
        <v>3</v>
      </c>
      <c r="BM21" s="54">
        <v>1</v>
      </c>
      <c r="BN21" s="55">
        <v>3</v>
      </c>
      <c r="BO21" s="55">
        <v>4</v>
      </c>
      <c r="BP21" s="54">
        <v>4</v>
      </c>
      <c r="BQ21" s="55">
        <v>4</v>
      </c>
      <c r="BR21" s="55">
        <v>8</v>
      </c>
      <c r="BS21" s="54">
        <v>2</v>
      </c>
      <c r="BT21" s="55">
        <v>4</v>
      </c>
      <c r="BU21" s="56">
        <v>6</v>
      </c>
      <c r="BV21" s="54">
        <v>0</v>
      </c>
      <c r="BW21" s="55">
        <v>3</v>
      </c>
      <c r="BX21" s="55">
        <v>3</v>
      </c>
      <c r="BY21" s="54">
        <v>5</v>
      </c>
      <c r="BZ21" s="55">
        <v>4</v>
      </c>
      <c r="CA21" s="55">
        <v>9</v>
      </c>
      <c r="CB21" s="54">
        <v>2</v>
      </c>
      <c r="CC21" s="55">
        <v>7</v>
      </c>
      <c r="CD21" s="55">
        <v>9</v>
      </c>
      <c r="CE21" s="54">
        <v>1</v>
      </c>
      <c r="CF21" s="55">
        <v>2</v>
      </c>
      <c r="CG21" s="55">
        <v>3</v>
      </c>
      <c r="CH21" s="54">
        <v>9</v>
      </c>
      <c r="CI21" s="55">
        <v>37</v>
      </c>
      <c r="CJ21" s="55">
        <v>46</v>
      </c>
      <c r="CK21" s="54">
        <v>2</v>
      </c>
      <c r="CL21" s="55">
        <v>4</v>
      </c>
      <c r="CM21" s="55">
        <v>6</v>
      </c>
      <c r="CN21" s="54">
        <v>1</v>
      </c>
      <c r="CO21" s="55">
        <v>7</v>
      </c>
      <c r="CP21" s="55">
        <v>8</v>
      </c>
      <c r="CQ21" s="54">
        <v>1</v>
      </c>
      <c r="CR21" s="55">
        <v>7</v>
      </c>
      <c r="CS21" s="56">
        <v>8</v>
      </c>
      <c r="CT21" s="54">
        <v>4</v>
      </c>
      <c r="CU21" s="55">
        <v>3</v>
      </c>
      <c r="CV21" s="55">
        <v>7</v>
      </c>
      <c r="CW21" s="54">
        <v>3</v>
      </c>
      <c r="CX21" s="55">
        <v>5</v>
      </c>
      <c r="CY21" s="55">
        <v>8</v>
      </c>
      <c r="CZ21" s="54">
        <v>7</v>
      </c>
      <c r="DA21" s="55">
        <v>16</v>
      </c>
      <c r="DB21" s="55">
        <v>23</v>
      </c>
      <c r="DC21" s="54">
        <v>1</v>
      </c>
      <c r="DD21" s="55">
        <v>1</v>
      </c>
      <c r="DE21" s="55">
        <v>2</v>
      </c>
      <c r="DF21" s="54">
        <v>0</v>
      </c>
      <c r="DG21" s="55">
        <v>0</v>
      </c>
      <c r="DH21" s="55">
        <v>0</v>
      </c>
      <c r="DI21" s="54">
        <v>0</v>
      </c>
      <c r="DJ21" s="55">
        <v>0</v>
      </c>
      <c r="DK21" s="55">
        <v>0</v>
      </c>
      <c r="DL21" s="54">
        <v>1</v>
      </c>
      <c r="DM21" s="55">
        <v>6</v>
      </c>
      <c r="DN21" s="55">
        <v>7</v>
      </c>
      <c r="DO21" s="54">
        <v>0</v>
      </c>
      <c r="DP21" s="55">
        <v>1</v>
      </c>
      <c r="DQ21" s="55">
        <v>1</v>
      </c>
      <c r="DR21" s="54">
        <v>0</v>
      </c>
      <c r="DS21" s="55">
        <v>2</v>
      </c>
      <c r="DT21" s="56">
        <v>2</v>
      </c>
      <c r="DU21" s="52">
        <f t="shared" si="0"/>
        <v>81</v>
      </c>
      <c r="DV21" s="52">
        <f t="shared" si="1"/>
        <v>219</v>
      </c>
      <c r="DW21" s="52">
        <f t="shared" si="2"/>
        <v>300</v>
      </c>
    </row>
    <row r="22" spans="1:127" ht="22.5" customHeight="1" x14ac:dyDescent="0.15">
      <c r="A22" s="53" t="s">
        <v>240</v>
      </c>
      <c r="B22" s="54">
        <v>0</v>
      </c>
      <c r="C22" s="55">
        <v>0</v>
      </c>
      <c r="D22" s="56">
        <v>0</v>
      </c>
      <c r="E22" s="54">
        <v>0</v>
      </c>
      <c r="F22" s="55">
        <v>1</v>
      </c>
      <c r="G22" s="56">
        <v>1</v>
      </c>
      <c r="H22" s="54">
        <v>0</v>
      </c>
      <c r="I22" s="55">
        <v>0</v>
      </c>
      <c r="J22" s="56">
        <v>0</v>
      </c>
      <c r="K22" s="54">
        <v>0</v>
      </c>
      <c r="L22" s="55">
        <v>2</v>
      </c>
      <c r="M22" s="56">
        <v>2</v>
      </c>
      <c r="N22" s="54">
        <v>0</v>
      </c>
      <c r="O22" s="55">
        <v>0</v>
      </c>
      <c r="P22" s="56">
        <v>0</v>
      </c>
      <c r="Q22" s="54">
        <v>0</v>
      </c>
      <c r="R22" s="55">
        <v>0</v>
      </c>
      <c r="S22" s="56">
        <v>0</v>
      </c>
      <c r="T22" s="54">
        <v>0</v>
      </c>
      <c r="U22" s="55">
        <v>1</v>
      </c>
      <c r="V22" s="56">
        <v>1</v>
      </c>
      <c r="W22" s="54">
        <v>1</v>
      </c>
      <c r="X22" s="55">
        <v>0</v>
      </c>
      <c r="Y22" s="56">
        <v>1</v>
      </c>
      <c r="Z22" s="54">
        <v>1</v>
      </c>
      <c r="AA22" s="55">
        <v>3</v>
      </c>
      <c r="AB22" s="55">
        <v>4</v>
      </c>
      <c r="AC22" s="54">
        <v>0</v>
      </c>
      <c r="AD22" s="55">
        <v>1</v>
      </c>
      <c r="AE22" s="55">
        <v>1</v>
      </c>
      <c r="AF22" s="54">
        <v>0</v>
      </c>
      <c r="AG22" s="55">
        <v>1</v>
      </c>
      <c r="AH22" s="55">
        <v>1</v>
      </c>
      <c r="AI22" s="54">
        <v>0</v>
      </c>
      <c r="AJ22" s="55">
        <v>0</v>
      </c>
      <c r="AK22" s="55">
        <v>0</v>
      </c>
      <c r="AL22" s="54">
        <v>1</v>
      </c>
      <c r="AM22" s="55">
        <v>9</v>
      </c>
      <c r="AN22" s="55">
        <v>10</v>
      </c>
      <c r="AO22" s="54">
        <v>0</v>
      </c>
      <c r="AP22" s="55">
        <v>0</v>
      </c>
      <c r="AQ22" s="55">
        <v>0</v>
      </c>
      <c r="AR22" s="54">
        <v>0</v>
      </c>
      <c r="AS22" s="55">
        <v>0</v>
      </c>
      <c r="AT22" s="55">
        <v>0</v>
      </c>
      <c r="AU22" s="54">
        <v>0</v>
      </c>
      <c r="AV22" s="55">
        <v>2</v>
      </c>
      <c r="AW22" s="56">
        <v>2</v>
      </c>
      <c r="AX22" s="54">
        <v>0</v>
      </c>
      <c r="AY22" s="55">
        <v>3</v>
      </c>
      <c r="AZ22" s="55">
        <v>3</v>
      </c>
      <c r="BA22" s="54">
        <v>0</v>
      </c>
      <c r="BB22" s="55">
        <v>1</v>
      </c>
      <c r="BC22" s="55">
        <v>1</v>
      </c>
      <c r="BD22" s="54">
        <v>0</v>
      </c>
      <c r="BE22" s="55">
        <v>3</v>
      </c>
      <c r="BF22" s="55">
        <v>3</v>
      </c>
      <c r="BG22" s="54">
        <v>1</v>
      </c>
      <c r="BH22" s="55">
        <v>3</v>
      </c>
      <c r="BI22" s="55">
        <v>4</v>
      </c>
      <c r="BJ22" s="54">
        <v>0</v>
      </c>
      <c r="BK22" s="55">
        <v>2</v>
      </c>
      <c r="BL22" s="55">
        <v>2</v>
      </c>
      <c r="BM22" s="54">
        <v>0</v>
      </c>
      <c r="BN22" s="55">
        <v>0</v>
      </c>
      <c r="BO22" s="55">
        <v>0</v>
      </c>
      <c r="BP22" s="54">
        <v>0</v>
      </c>
      <c r="BQ22" s="55">
        <v>3</v>
      </c>
      <c r="BR22" s="55">
        <v>3</v>
      </c>
      <c r="BS22" s="54">
        <v>1</v>
      </c>
      <c r="BT22" s="55">
        <v>2</v>
      </c>
      <c r="BU22" s="56">
        <v>3</v>
      </c>
      <c r="BV22" s="54">
        <v>0</v>
      </c>
      <c r="BW22" s="55">
        <v>2</v>
      </c>
      <c r="BX22" s="55">
        <v>2</v>
      </c>
      <c r="BY22" s="54">
        <v>1</v>
      </c>
      <c r="BZ22" s="55">
        <v>3</v>
      </c>
      <c r="CA22" s="55">
        <v>4</v>
      </c>
      <c r="CB22" s="54">
        <v>0</v>
      </c>
      <c r="CC22" s="55">
        <v>2</v>
      </c>
      <c r="CD22" s="55">
        <v>2</v>
      </c>
      <c r="CE22" s="54">
        <v>1</v>
      </c>
      <c r="CF22" s="55">
        <v>2</v>
      </c>
      <c r="CG22" s="55">
        <v>3</v>
      </c>
      <c r="CH22" s="54">
        <v>1</v>
      </c>
      <c r="CI22" s="55">
        <v>8</v>
      </c>
      <c r="CJ22" s="55">
        <v>9</v>
      </c>
      <c r="CK22" s="54">
        <v>0</v>
      </c>
      <c r="CL22" s="55">
        <v>4</v>
      </c>
      <c r="CM22" s="55">
        <v>4</v>
      </c>
      <c r="CN22" s="54">
        <v>1</v>
      </c>
      <c r="CO22" s="55">
        <v>0</v>
      </c>
      <c r="CP22" s="55">
        <v>1</v>
      </c>
      <c r="CQ22" s="54">
        <v>0</v>
      </c>
      <c r="CR22" s="55">
        <v>3</v>
      </c>
      <c r="CS22" s="56">
        <v>3</v>
      </c>
      <c r="CT22" s="54">
        <v>0</v>
      </c>
      <c r="CU22" s="55">
        <v>0</v>
      </c>
      <c r="CV22" s="55">
        <v>0</v>
      </c>
      <c r="CW22" s="54">
        <v>1</v>
      </c>
      <c r="CX22" s="55">
        <v>2</v>
      </c>
      <c r="CY22" s="55">
        <v>3</v>
      </c>
      <c r="CZ22" s="54">
        <v>2</v>
      </c>
      <c r="DA22" s="55">
        <v>8</v>
      </c>
      <c r="DB22" s="55">
        <v>10</v>
      </c>
      <c r="DC22" s="54">
        <v>0</v>
      </c>
      <c r="DD22" s="55">
        <v>0</v>
      </c>
      <c r="DE22" s="55">
        <v>0</v>
      </c>
      <c r="DF22" s="54">
        <v>0</v>
      </c>
      <c r="DG22" s="55">
        <v>0</v>
      </c>
      <c r="DH22" s="55">
        <v>0</v>
      </c>
      <c r="DI22" s="54">
        <v>0</v>
      </c>
      <c r="DJ22" s="55">
        <v>0</v>
      </c>
      <c r="DK22" s="55">
        <v>0</v>
      </c>
      <c r="DL22" s="54">
        <v>0</v>
      </c>
      <c r="DM22" s="55">
        <v>0</v>
      </c>
      <c r="DN22" s="55">
        <v>0</v>
      </c>
      <c r="DO22" s="54">
        <v>1</v>
      </c>
      <c r="DP22" s="55">
        <v>0</v>
      </c>
      <c r="DQ22" s="55">
        <v>1</v>
      </c>
      <c r="DR22" s="54">
        <v>0</v>
      </c>
      <c r="DS22" s="55">
        <v>0</v>
      </c>
      <c r="DT22" s="56">
        <v>0</v>
      </c>
      <c r="DU22" s="52">
        <f t="shared" si="0"/>
        <v>13</v>
      </c>
      <c r="DV22" s="52">
        <f t="shared" si="1"/>
        <v>71</v>
      </c>
      <c r="DW22" s="52">
        <f t="shared" si="2"/>
        <v>84</v>
      </c>
    </row>
    <row r="23" spans="1:127" ht="22.5" customHeight="1" x14ac:dyDescent="0.15">
      <c r="A23" s="53" t="s">
        <v>191</v>
      </c>
      <c r="B23" s="54">
        <v>0</v>
      </c>
      <c r="C23" s="55">
        <v>0</v>
      </c>
      <c r="D23" s="56">
        <v>0</v>
      </c>
      <c r="E23" s="54">
        <v>0</v>
      </c>
      <c r="F23" s="55">
        <v>2</v>
      </c>
      <c r="G23" s="56">
        <v>2</v>
      </c>
      <c r="H23" s="54">
        <v>0</v>
      </c>
      <c r="I23" s="55">
        <v>0</v>
      </c>
      <c r="J23" s="56">
        <v>0</v>
      </c>
      <c r="K23" s="54">
        <v>0</v>
      </c>
      <c r="L23" s="55">
        <v>1</v>
      </c>
      <c r="M23" s="56">
        <v>1</v>
      </c>
      <c r="N23" s="54">
        <v>0</v>
      </c>
      <c r="O23" s="55">
        <v>0</v>
      </c>
      <c r="P23" s="56">
        <v>0</v>
      </c>
      <c r="Q23" s="54">
        <v>0</v>
      </c>
      <c r="R23" s="55">
        <v>0</v>
      </c>
      <c r="S23" s="56">
        <v>0</v>
      </c>
      <c r="T23" s="54">
        <v>0</v>
      </c>
      <c r="U23" s="55">
        <v>0</v>
      </c>
      <c r="V23" s="56">
        <v>0</v>
      </c>
      <c r="W23" s="54">
        <v>0</v>
      </c>
      <c r="X23" s="55">
        <v>0</v>
      </c>
      <c r="Y23" s="56">
        <v>0</v>
      </c>
      <c r="Z23" s="54">
        <v>0</v>
      </c>
      <c r="AA23" s="55">
        <v>1</v>
      </c>
      <c r="AB23" s="55">
        <v>1</v>
      </c>
      <c r="AC23" s="54">
        <v>0</v>
      </c>
      <c r="AD23" s="55">
        <v>0</v>
      </c>
      <c r="AE23" s="55">
        <v>0</v>
      </c>
      <c r="AF23" s="54">
        <v>0</v>
      </c>
      <c r="AG23" s="55">
        <v>0</v>
      </c>
      <c r="AH23" s="55">
        <v>0</v>
      </c>
      <c r="AI23" s="54">
        <v>0</v>
      </c>
      <c r="AJ23" s="55">
        <v>1</v>
      </c>
      <c r="AK23" s="55">
        <v>1</v>
      </c>
      <c r="AL23" s="54">
        <v>0</v>
      </c>
      <c r="AM23" s="55">
        <v>2</v>
      </c>
      <c r="AN23" s="55">
        <v>2</v>
      </c>
      <c r="AO23" s="54">
        <v>0</v>
      </c>
      <c r="AP23" s="55">
        <v>0</v>
      </c>
      <c r="AQ23" s="55">
        <v>0</v>
      </c>
      <c r="AR23" s="54">
        <v>0</v>
      </c>
      <c r="AS23" s="55">
        <v>0</v>
      </c>
      <c r="AT23" s="55">
        <v>0</v>
      </c>
      <c r="AU23" s="54">
        <v>0</v>
      </c>
      <c r="AV23" s="55">
        <v>0</v>
      </c>
      <c r="AW23" s="56">
        <v>0</v>
      </c>
      <c r="AX23" s="54">
        <v>0</v>
      </c>
      <c r="AY23" s="55">
        <v>0</v>
      </c>
      <c r="AZ23" s="55">
        <v>0</v>
      </c>
      <c r="BA23" s="54">
        <v>0</v>
      </c>
      <c r="BB23" s="55">
        <v>0</v>
      </c>
      <c r="BC23" s="55">
        <v>0</v>
      </c>
      <c r="BD23" s="54">
        <v>0</v>
      </c>
      <c r="BE23" s="55">
        <v>0</v>
      </c>
      <c r="BF23" s="55">
        <v>0</v>
      </c>
      <c r="BG23" s="54">
        <v>0</v>
      </c>
      <c r="BH23" s="55">
        <v>1</v>
      </c>
      <c r="BI23" s="55">
        <v>1</v>
      </c>
      <c r="BJ23" s="54">
        <v>0</v>
      </c>
      <c r="BK23" s="55">
        <v>0</v>
      </c>
      <c r="BL23" s="55">
        <v>0</v>
      </c>
      <c r="BM23" s="54">
        <v>0</v>
      </c>
      <c r="BN23" s="55">
        <v>1</v>
      </c>
      <c r="BO23" s="55">
        <v>1</v>
      </c>
      <c r="BP23" s="54">
        <v>0</v>
      </c>
      <c r="BQ23" s="55">
        <v>0</v>
      </c>
      <c r="BR23" s="55">
        <v>0</v>
      </c>
      <c r="BS23" s="54">
        <v>0</v>
      </c>
      <c r="BT23" s="55">
        <v>0</v>
      </c>
      <c r="BU23" s="56">
        <v>0</v>
      </c>
      <c r="BV23" s="54">
        <v>0</v>
      </c>
      <c r="BW23" s="55">
        <v>0</v>
      </c>
      <c r="BX23" s="55">
        <v>0</v>
      </c>
      <c r="BY23" s="54">
        <v>0</v>
      </c>
      <c r="BZ23" s="55">
        <v>0</v>
      </c>
      <c r="CA23" s="55">
        <v>0</v>
      </c>
      <c r="CB23" s="54">
        <v>0</v>
      </c>
      <c r="CC23" s="55">
        <v>0</v>
      </c>
      <c r="CD23" s="55">
        <v>0</v>
      </c>
      <c r="CE23" s="54">
        <v>0</v>
      </c>
      <c r="CF23" s="55">
        <v>0</v>
      </c>
      <c r="CG23" s="55">
        <v>0</v>
      </c>
      <c r="CH23" s="54">
        <v>0</v>
      </c>
      <c r="CI23" s="55">
        <v>1</v>
      </c>
      <c r="CJ23" s="55">
        <v>1</v>
      </c>
      <c r="CK23" s="54">
        <v>0</v>
      </c>
      <c r="CL23" s="55">
        <v>0</v>
      </c>
      <c r="CM23" s="55">
        <v>0</v>
      </c>
      <c r="CN23" s="54">
        <v>0</v>
      </c>
      <c r="CO23" s="55">
        <v>0</v>
      </c>
      <c r="CP23" s="55">
        <v>0</v>
      </c>
      <c r="CQ23" s="54">
        <v>0</v>
      </c>
      <c r="CR23" s="55">
        <v>1</v>
      </c>
      <c r="CS23" s="56">
        <v>1</v>
      </c>
      <c r="CT23" s="54">
        <v>0</v>
      </c>
      <c r="CU23" s="55">
        <v>0</v>
      </c>
      <c r="CV23" s="55">
        <v>0</v>
      </c>
      <c r="CW23" s="54">
        <v>0</v>
      </c>
      <c r="CX23" s="55">
        <v>3</v>
      </c>
      <c r="CY23" s="55">
        <v>3</v>
      </c>
      <c r="CZ23" s="54">
        <v>0</v>
      </c>
      <c r="DA23" s="55">
        <v>0</v>
      </c>
      <c r="DB23" s="55">
        <v>0</v>
      </c>
      <c r="DC23" s="54">
        <v>0</v>
      </c>
      <c r="DD23" s="55">
        <v>0</v>
      </c>
      <c r="DE23" s="55">
        <v>0</v>
      </c>
      <c r="DF23" s="54">
        <v>0</v>
      </c>
      <c r="DG23" s="55">
        <v>0</v>
      </c>
      <c r="DH23" s="55">
        <v>0</v>
      </c>
      <c r="DI23" s="54">
        <v>0</v>
      </c>
      <c r="DJ23" s="55">
        <v>0</v>
      </c>
      <c r="DK23" s="55">
        <v>0</v>
      </c>
      <c r="DL23" s="54">
        <v>0</v>
      </c>
      <c r="DM23" s="55">
        <v>0</v>
      </c>
      <c r="DN23" s="55">
        <v>0</v>
      </c>
      <c r="DO23" s="54">
        <v>0</v>
      </c>
      <c r="DP23" s="55">
        <v>0</v>
      </c>
      <c r="DQ23" s="55">
        <v>0</v>
      </c>
      <c r="DR23" s="54">
        <v>0</v>
      </c>
      <c r="DS23" s="55">
        <v>0</v>
      </c>
      <c r="DT23" s="56">
        <v>0</v>
      </c>
      <c r="DU23" s="52">
        <f t="shared" si="0"/>
        <v>0</v>
      </c>
      <c r="DV23" s="52">
        <f t="shared" si="1"/>
        <v>14</v>
      </c>
      <c r="DW23" s="52">
        <f t="shared" si="2"/>
        <v>14</v>
      </c>
    </row>
    <row r="24" spans="1:127" ht="22.5" customHeight="1" x14ac:dyDescent="0.15">
      <c r="A24" s="84" t="s">
        <v>0</v>
      </c>
      <c r="B24" s="57">
        <v>12</v>
      </c>
      <c r="C24" s="58">
        <v>11</v>
      </c>
      <c r="D24" s="59">
        <v>23</v>
      </c>
      <c r="E24" s="57">
        <v>933</v>
      </c>
      <c r="F24" s="58">
        <v>962</v>
      </c>
      <c r="G24" s="59">
        <v>1895</v>
      </c>
      <c r="H24" s="57">
        <v>29</v>
      </c>
      <c r="I24" s="58">
        <v>128</v>
      </c>
      <c r="J24" s="59">
        <v>157</v>
      </c>
      <c r="K24" s="57">
        <v>276</v>
      </c>
      <c r="L24" s="58">
        <v>296</v>
      </c>
      <c r="M24" s="59">
        <v>572</v>
      </c>
      <c r="N24" s="57">
        <v>56</v>
      </c>
      <c r="O24" s="58">
        <v>75</v>
      </c>
      <c r="P24" s="59">
        <v>131</v>
      </c>
      <c r="Q24" s="57">
        <v>171</v>
      </c>
      <c r="R24" s="58">
        <v>166</v>
      </c>
      <c r="S24" s="59">
        <v>337</v>
      </c>
      <c r="T24" s="57">
        <v>122</v>
      </c>
      <c r="U24" s="58">
        <v>121</v>
      </c>
      <c r="V24" s="59">
        <v>243</v>
      </c>
      <c r="W24" s="57">
        <v>104</v>
      </c>
      <c r="X24" s="58">
        <v>112</v>
      </c>
      <c r="Y24" s="59">
        <v>216</v>
      </c>
      <c r="Z24" s="57">
        <v>462</v>
      </c>
      <c r="AA24" s="58">
        <v>406</v>
      </c>
      <c r="AB24" s="58">
        <v>868</v>
      </c>
      <c r="AC24" s="57">
        <v>136</v>
      </c>
      <c r="AD24" s="58">
        <v>134</v>
      </c>
      <c r="AE24" s="58">
        <v>270</v>
      </c>
      <c r="AF24" s="57">
        <v>62</v>
      </c>
      <c r="AG24" s="58">
        <v>74</v>
      </c>
      <c r="AH24" s="58">
        <v>136</v>
      </c>
      <c r="AI24" s="57">
        <v>370</v>
      </c>
      <c r="AJ24" s="58">
        <v>367</v>
      </c>
      <c r="AK24" s="58">
        <v>737</v>
      </c>
      <c r="AL24" s="57">
        <v>1148</v>
      </c>
      <c r="AM24" s="58">
        <v>1114</v>
      </c>
      <c r="AN24" s="58">
        <v>2262</v>
      </c>
      <c r="AO24" s="57">
        <v>9</v>
      </c>
      <c r="AP24" s="58">
        <v>5</v>
      </c>
      <c r="AQ24" s="58">
        <v>14</v>
      </c>
      <c r="AR24" s="57">
        <v>242</v>
      </c>
      <c r="AS24" s="58">
        <v>219</v>
      </c>
      <c r="AT24" s="58">
        <v>461</v>
      </c>
      <c r="AU24" s="57">
        <v>95</v>
      </c>
      <c r="AV24" s="58">
        <v>89</v>
      </c>
      <c r="AW24" s="59">
        <v>184</v>
      </c>
      <c r="AX24" s="57">
        <v>618</v>
      </c>
      <c r="AY24" s="58">
        <v>627</v>
      </c>
      <c r="AZ24" s="58">
        <v>1245</v>
      </c>
      <c r="BA24" s="57">
        <v>578</v>
      </c>
      <c r="BB24" s="58">
        <v>600</v>
      </c>
      <c r="BC24" s="58">
        <v>1178</v>
      </c>
      <c r="BD24" s="57">
        <v>438</v>
      </c>
      <c r="BE24" s="58">
        <v>464</v>
      </c>
      <c r="BF24" s="58">
        <v>902</v>
      </c>
      <c r="BG24" s="57">
        <v>331</v>
      </c>
      <c r="BH24" s="58">
        <v>367</v>
      </c>
      <c r="BI24" s="58">
        <v>698</v>
      </c>
      <c r="BJ24" s="57">
        <v>401</v>
      </c>
      <c r="BK24" s="58">
        <v>390</v>
      </c>
      <c r="BL24" s="58">
        <v>791</v>
      </c>
      <c r="BM24" s="57">
        <v>312</v>
      </c>
      <c r="BN24" s="58">
        <v>322</v>
      </c>
      <c r="BO24" s="58">
        <v>634</v>
      </c>
      <c r="BP24" s="57">
        <v>268</v>
      </c>
      <c r="BQ24" s="58">
        <v>300</v>
      </c>
      <c r="BR24" s="58">
        <v>568</v>
      </c>
      <c r="BS24" s="57">
        <v>341</v>
      </c>
      <c r="BT24" s="58">
        <v>354</v>
      </c>
      <c r="BU24" s="59">
        <v>695</v>
      </c>
      <c r="BV24" s="57">
        <v>254</v>
      </c>
      <c r="BW24" s="58">
        <v>236</v>
      </c>
      <c r="BX24" s="58">
        <v>490</v>
      </c>
      <c r="BY24" s="57">
        <v>427</v>
      </c>
      <c r="BZ24" s="58">
        <v>433</v>
      </c>
      <c r="CA24" s="58">
        <v>860</v>
      </c>
      <c r="CB24" s="57">
        <v>340</v>
      </c>
      <c r="CC24" s="58">
        <v>359</v>
      </c>
      <c r="CD24" s="58">
        <v>699</v>
      </c>
      <c r="CE24" s="57">
        <v>230</v>
      </c>
      <c r="CF24" s="58">
        <v>238</v>
      </c>
      <c r="CG24" s="58">
        <v>468</v>
      </c>
      <c r="CH24" s="57">
        <v>518</v>
      </c>
      <c r="CI24" s="58">
        <v>572</v>
      </c>
      <c r="CJ24" s="58">
        <v>1090</v>
      </c>
      <c r="CK24" s="57">
        <v>389</v>
      </c>
      <c r="CL24" s="58">
        <v>357</v>
      </c>
      <c r="CM24" s="58">
        <v>746</v>
      </c>
      <c r="CN24" s="57">
        <v>384</v>
      </c>
      <c r="CO24" s="58">
        <v>390</v>
      </c>
      <c r="CP24" s="58">
        <v>774</v>
      </c>
      <c r="CQ24" s="57">
        <v>397</v>
      </c>
      <c r="CR24" s="58">
        <v>414</v>
      </c>
      <c r="CS24" s="59">
        <v>811</v>
      </c>
      <c r="CT24" s="57">
        <v>235</v>
      </c>
      <c r="CU24" s="58">
        <v>204</v>
      </c>
      <c r="CV24" s="58">
        <v>439</v>
      </c>
      <c r="CW24" s="57">
        <v>542</v>
      </c>
      <c r="CX24" s="58">
        <v>496</v>
      </c>
      <c r="CY24" s="58">
        <v>1038</v>
      </c>
      <c r="CZ24" s="57">
        <v>703</v>
      </c>
      <c r="DA24" s="58">
        <v>729</v>
      </c>
      <c r="DB24" s="58">
        <v>1432</v>
      </c>
      <c r="DC24" s="57">
        <v>253</v>
      </c>
      <c r="DD24" s="58">
        <v>241</v>
      </c>
      <c r="DE24" s="58">
        <v>494</v>
      </c>
      <c r="DF24" s="57">
        <v>44</v>
      </c>
      <c r="DG24" s="58">
        <v>40</v>
      </c>
      <c r="DH24" s="58">
        <v>84</v>
      </c>
      <c r="DI24" s="57">
        <v>1</v>
      </c>
      <c r="DJ24" s="58">
        <v>0</v>
      </c>
      <c r="DK24" s="58">
        <v>1</v>
      </c>
      <c r="DL24" s="57">
        <v>140</v>
      </c>
      <c r="DM24" s="58">
        <v>141</v>
      </c>
      <c r="DN24" s="58">
        <v>281</v>
      </c>
      <c r="DO24" s="57">
        <v>253</v>
      </c>
      <c r="DP24" s="58">
        <v>281</v>
      </c>
      <c r="DQ24" s="58">
        <v>534</v>
      </c>
      <c r="DR24" s="57">
        <v>97</v>
      </c>
      <c r="DS24" s="58">
        <v>102</v>
      </c>
      <c r="DT24" s="59">
        <v>199</v>
      </c>
      <c r="DU24" s="52">
        <f t="shared" si="0"/>
        <v>12721</v>
      </c>
      <c r="DV24" s="52">
        <f t="shared" si="1"/>
        <v>12936</v>
      </c>
      <c r="DW24" s="52">
        <f t="shared" si="2"/>
        <v>25657</v>
      </c>
    </row>
    <row r="25" spans="1:127" ht="22.5" customHeight="1" x14ac:dyDescent="0.15">
      <c r="A25" s="85" t="s">
        <v>1</v>
      </c>
      <c r="B25" s="54" t="s">
        <v>292</v>
      </c>
      <c r="C25" s="55" t="s">
        <v>292</v>
      </c>
      <c r="D25" s="56">
        <v>9</v>
      </c>
      <c r="E25" s="54" t="s">
        <v>292</v>
      </c>
      <c r="F25" s="55" t="s">
        <v>292</v>
      </c>
      <c r="G25" s="56">
        <v>679</v>
      </c>
      <c r="H25" s="54" t="s">
        <v>292</v>
      </c>
      <c r="I25" s="55" t="s">
        <v>292</v>
      </c>
      <c r="J25" s="56">
        <v>157</v>
      </c>
      <c r="K25" s="54" t="s">
        <v>292</v>
      </c>
      <c r="L25" s="55" t="s">
        <v>292</v>
      </c>
      <c r="M25" s="56">
        <v>254</v>
      </c>
      <c r="N25" s="54" t="s">
        <v>292</v>
      </c>
      <c r="O25" s="55" t="s">
        <v>292</v>
      </c>
      <c r="P25" s="56">
        <v>64</v>
      </c>
      <c r="Q25" s="54" t="s">
        <v>292</v>
      </c>
      <c r="R25" s="55" t="s">
        <v>292</v>
      </c>
      <c r="S25" s="56">
        <v>141</v>
      </c>
      <c r="T25" s="54" t="s">
        <v>292</v>
      </c>
      <c r="U25" s="55" t="s">
        <v>292</v>
      </c>
      <c r="V25" s="56">
        <v>97</v>
      </c>
      <c r="W25" s="54" t="s">
        <v>292</v>
      </c>
      <c r="X25" s="55" t="s">
        <v>292</v>
      </c>
      <c r="Y25" s="56">
        <v>91</v>
      </c>
      <c r="Z25" s="54" t="s">
        <v>292</v>
      </c>
      <c r="AA25" s="55" t="s">
        <v>292</v>
      </c>
      <c r="AB25" s="56">
        <v>422</v>
      </c>
      <c r="AC25" s="54" t="s">
        <v>292</v>
      </c>
      <c r="AD25" s="55" t="s">
        <v>292</v>
      </c>
      <c r="AE25" s="56">
        <v>112</v>
      </c>
      <c r="AF25" s="54" t="s">
        <v>292</v>
      </c>
      <c r="AG25" s="55" t="s">
        <v>292</v>
      </c>
      <c r="AH25" s="56">
        <v>64</v>
      </c>
      <c r="AI25" s="54" t="s">
        <v>292</v>
      </c>
      <c r="AJ25" s="55" t="s">
        <v>292</v>
      </c>
      <c r="AK25" s="56">
        <v>324</v>
      </c>
      <c r="AL25" s="54" t="s">
        <v>292</v>
      </c>
      <c r="AM25" s="55" t="s">
        <v>292</v>
      </c>
      <c r="AN25" s="56">
        <v>1084</v>
      </c>
      <c r="AO25" s="54" t="s">
        <v>292</v>
      </c>
      <c r="AP25" s="55" t="s">
        <v>292</v>
      </c>
      <c r="AQ25" s="56">
        <v>7</v>
      </c>
      <c r="AR25" s="54" t="s">
        <v>292</v>
      </c>
      <c r="AS25" s="55" t="s">
        <v>292</v>
      </c>
      <c r="AT25" s="56">
        <v>196</v>
      </c>
      <c r="AU25" s="54" t="s">
        <v>292</v>
      </c>
      <c r="AV25" s="55" t="s">
        <v>292</v>
      </c>
      <c r="AW25" s="56">
        <v>76</v>
      </c>
      <c r="AX25" s="54" t="s">
        <v>292</v>
      </c>
      <c r="AY25" s="55" t="s">
        <v>292</v>
      </c>
      <c r="AZ25" s="56">
        <v>508</v>
      </c>
      <c r="BA25" s="54" t="s">
        <v>292</v>
      </c>
      <c r="BB25" s="55" t="s">
        <v>292</v>
      </c>
      <c r="BC25" s="56">
        <v>513</v>
      </c>
      <c r="BD25" s="54" t="s">
        <v>292</v>
      </c>
      <c r="BE25" s="55" t="s">
        <v>292</v>
      </c>
      <c r="BF25" s="56">
        <v>386</v>
      </c>
      <c r="BG25" s="54" t="s">
        <v>292</v>
      </c>
      <c r="BH25" s="55" t="s">
        <v>292</v>
      </c>
      <c r="BI25" s="56">
        <v>325</v>
      </c>
      <c r="BJ25" s="54" t="s">
        <v>292</v>
      </c>
      <c r="BK25" s="55" t="s">
        <v>292</v>
      </c>
      <c r="BL25" s="56">
        <v>348</v>
      </c>
      <c r="BM25" s="54" t="s">
        <v>292</v>
      </c>
      <c r="BN25" s="55" t="s">
        <v>292</v>
      </c>
      <c r="BO25" s="56">
        <v>323</v>
      </c>
      <c r="BP25" s="54" t="s">
        <v>292</v>
      </c>
      <c r="BQ25" s="55" t="s">
        <v>292</v>
      </c>
      <c r="BR25" s="56">
        <v>262</v>
      </c>
      <c r="BS25" s="54" t="s">
        <v>292</v>
      </c>
      <c r="BT25" s="55" t="s">
        <v>292</v>
      </c>
      <c r="BU25" s="56">
        <v>322</v>
      </c>
      <c r="BV25" s="54" t="s">
        <v>292</v>
      </c>
      <c r="BW25" s="55" t="s">
        <v>292</v>
      </c>
      <c r="BX25" s="56">
        <v>233</v>
      </c>
      <c r="BY25" s="54" t="s">
        <v>292</v>
      </c>
      <c r="BZ25" s="55" t="s">
        <v>292</v>
      </c>
      <c r="CA25" s="56">
        <v>379</v>
      </c>
      <c r="CB25" s="54" t="s">
        <v>292</v>
      </c>
      <c r="CC25" s="55" t="s">
        <v>292</v>
      </c>
      <c r="CD25" s="56">
        <v>354</v>
      </c>
      <c r="CE25" s="54" t="s">
        <v>292</v>
      </c>
      <c r="CF25" s="55" t="s">
        <v>292</v>
      </c>
      <c r="CG25" s="56">
        <v>250</v>
      </c>
      <c r="CH25" s="54" t="s">
        <v>292</v>
      </c>
      <c r="CI25" s="55" t="s">
        <v>292</v>
      </c>
      <c r="CJ25" s="56">
        <v>584</v>
      </c>
      <c r="CK25" s="54" t="s">
        <v>292</v>
      </c>
      <c r="CL25" s="55" t="s">
        <v>292</v>
      </c>
      <c r="CM25" s="56">
        <v>398</v>
      </c>
      <c r="CN25" s="54" t="s">
        <v>292</v>
      </c>
      <c r="CO25" s="55" t="s">
        <v>292</v>
      </c>
      <c r="CP25" s="56">
        <v>369</v>
      </c>
      <c r="CQ25" s="54" t="s">
        <v>292</v>
      </c>
      <c r="CR25" s="55" t="s">
        <v>292</v>
      </c>
      <c r="CS25" s="56">
        <v>434</v>
      </c>
      <c r="CT25" s="54" t="s">
        <v>292</v>
      </c>
      <c r="CU25" s="55" t="s">
        <v>292</v>
      </c>
      <c r="CV25" s="56">
        <v>245</v>
      </c>
      <c r="CW25" s="54" t="s">
        <v>292</v>
      </c>
      <c r="CX25" s="55" t="s">
        <v>292</v>
      </c>
      <c r="CY25" s="56">
        <v>530</v>
      </c>
      <c r="CZ25" s="54" t="s">
        <v>292</v>
      </c>
      <c r="DA25" s="55" t="s">
        <v>292</v>
      </c>
      <c r="DB25" s="56">
        <v>795</v>
      </c>
      <c r="DC25" s="54" t="s">
        <v>292</v>
      </c>
      <c r="DD25" s="55" t="s">
        <v>292</v>
      </c>
      <c r="DE25" s="56">
        <v>210</v>
      </c>
      <c r="DF25" s="54" t="s">
        <v>292</v>
      </c>
      <c r="DG25" s="55" t="s">
        <v>292</v>
      </c>
      <c r="DH25" s="56">
        <v>41</v>
      </c>
      <c r="DI25" s="54" t="s">
        <v>292</v>
      </c>
      <c r="DJ25" s="55" t="s">
        <v>292</v>
      </c>
      <c r="DK25" s="56">
        <v>1</v>
      </c>
      <c r="DL25" s="54" t="s">
        <v>292</v>
      </c>
      <c r="DM25" s="55" t="s">
        <v>292</v>
      </c>
      <c r="DN25" s="56">
        <v>127</v>
      </c>
      <c r="DO25" s="54" t="s">
        <v>292</v>
      </c>
      <c r="DP25" s="55" t="s">
        <v>292</v>
      </c>
      <c r="DQ25" s="56">
        <v>233</v>
      </c>
      <c r="DR25" s="54" t="s">
        <v>292</v>
      </c>
      <c r="DS25" s="55" t="s">
        <v>292</v>
      </c>
      <c r="DT25" s="56">
        <v>83</v>
      </c>
      <c r="DW25" s="52">
        <f t="shared" si="2"/>
        <v>12030</v>
      </c>
    </row>
    <row r="26" spans="1:127" s="64" customFormat="1" ht="22.5" customHeight="1" thickBot="1" x14ac:dyDescent="0.2">
      <c r="A26" s="86" t="s">
        <v>193</v>
      </c>
      <c r="B26" s="61">
        <v>52.58</v>
      </c>
      <c r="C26" s="62">
        <v>54</v>
      </c>
      <c r="D26" s="63">
        <v>53.26</v>
      </c>
      <c r="E26" s="61">
        <v>35.83</v>
      </c>
      <c r="F26" s="62">
        <v>37.47</v>
      </c>
      <c r="G26" s="63">
        <v>36.67</v>
      </c>
      <c r="H26" s="61">
        <v>23.76</v>
      </c>
      <c r="I26" s="62">
        <v>25.91</v>
      </c>
      <c r="J26" s="63">
        <v>25.51</v>
      </c>
      <c r="K26" s="61">
        <v>48.11</v>
      </c>
      <c r="L26" s="62">
        <v>51.26</v>
      </c>
      <c r="M26" s="63">
        <v>49.74</v>
      </c>
      <c r="N26" s="61">
        <v>29.55</v>
      </c>
      <c r="O26" s="62">
        <v>45.6</v>
      </c>
      <c r="P26" s="63">
        <v>38.74</v>
      </c>
      <c r="Q26" s="61">
        <v>44.54</v>
      </c>
      <c r="R26" s="62">
        <v>49.73</v>
      </c>
      <c r="S26" s="63">
        <v>47.1</v>
      </c>
      <c r="T26" s="61">
        <v>49.92</v>
      </c>
      <c r="U26" s="62">
        <v>50.91</v>
      </c>
      <c r="V26" s="63">
        <v>50.41</v>
      </c>
      <c r="W26" s="61">
        <v>47.63</v>
      </c>
      <c r="X26" s="62">
        <v>48.28</v>
      </c>
      <c r="Y26" s="63">
        <v>47.96</v>
      </c>
      <c r="Z26" s="61">
        <v>45.76</v>
      </c>
      <c r="AA26" s="62">
        <v>51.92</v>
      </c>
      <c r="AB26" s="62">
        <v>48.64</v>
      </c>
      <c r="AC26" s="61">
        <v>46.36</v>
      </c>
      <c r="AD26" s="62">
        <v>49.47</v>
      </c>
      <c r="AE26" s="62">
        <v>47.9</v>
      </c>
      <c r="AF26" s="61">
        <v>47.23</v>
      </c>
      <c r="AG26" s="62">
        <v>44.99</v>
      </c>
      <c r="AH26" s="62">
        <v>46.01</v>
      </c>
      <c r="AI26" s="61">
        <v>43.36</v>
      </c>
      <c r="AJ26" s="62">
        <v>46.42</v>
      </c>
      <c r="AK26" s="62">
        <v>44.88</v>
      </c>
      <c r="AL26" s="61">
        <v>47.21</v>
      </c>
      <c r="AM26" s="62">
        <v>49.42</v>
      </c>
      <c r="AN26" s="62">
        <v>48.3</v>
      </c>
      <c r="AO26" s="61">
        <v>54.11</v>
      </c>
      <c r="AP26" s="62">
        <v>70.2</v>
      </c>
      <c r="AQ26" s="62">
        <v>59.86</v>
      </c>
      <c r="AR26" s="61">
        <v>45.98</v>
      </c>
      <c r="AS26" s="62">
        <v>47.65</v>
      </c>
      <c r="AT26" s="62">
        <v>46.77</v>
      </c>
      <c r="AU26" s="61">
        <v>42.24</v>
      </c>
      <c r="AV26" s="62">
        <v>45.81</v>
      </c>
      <c r="AW26" s="63">
        <v>43.97</v>
      </c>
      <c r="AX26" s="61">
        <v>45.93</v>
      </c>
      <c r="AY26" s="62">
        <v>47.43</v>
      </c>
      <c r="AZ26" s="62">
        <v>46.69</v>
      </c>
      <c r="BA26" s="61">
        <v>48.76</v>
      </c>
      <c r="BB26" s="62">
        <v>48.82</v>
      </c>
      <c r="BC26" s="62">
        <v>48.79</v>
      </c>
      <c r="BD26" s="61">
        <v>44.66</v>
      </c>
      <c r="BE26" s="62">
        <v>47.79</v>
      </c>
      <c r="BF26" s="62">
        <v>46.27</v>
      </c>
      <c r="BG26" s="61">
        <v>50.69</v>
      </c>
      <c r="BH26" s="62">
        <v>53.43</v>
      </c>
      <c r="BI26" s="62">
        <v>52.13</v>
      </c>
      <c r="BJ26" s="61">
        <v>43.18</v>
      </c>
      <c r="BK26" s="62">
        <v>47.57</v>
      </c>
      <c r="BL26" s="62">
        <v>45.34</v>
      </c>
      <c r="BM26" s="61">
        <v>49.79</v>
      </c>
      <c r="BN26" s="62">
        <v>52.38</v>
      </c>
      <c r="BO26" s="62">
        <v>51.1</v>
      </c>
      <c r="BP26" s="61">
        <v>46.95</v>
      </c>
      <c r="BQ26" s="62">
        <v>49.06</v>
      </c>
      <c r="BR26" s="62">
        <v>48.07</v>
      </c>
      <c r="BS26" s="61">
        <v>46.06</v>
      </c>
      <c r="BT26" s="62">
        <v>47.3</v>
      </c>
      <c r="BU26" s="63">
        <v>46.69</v>
      </c>
      <c r="BV26" s="61">
        <v>47.37</v>
      </c>
      <c r="BW26" s="62">
        <v>52.08</v>
      </c>
      <c r="BX26" s="62">
        <v>49.64</v>
      </c>
      <c r="BY26" s="61">
        <v>44.97</v>
      </c>
      <c r="BZ26" s="62">
        <v>45.72</v>
      </c>
      <c r="CA26" s="62">
        <v>45.35</v>
      </c>
      <c r="CB26" s="61">
        <v>47.33</v>
      </c>
      <c r="CC26" s="62">
        <v>51.76</v>
      </c>
      <c r="CD26" s="62">
        <v>49.61</v>
      </c>
      <c r="CE26" s="61">
        <v>49.18</v>
      </c>
      <c r="CF26" s="62">
        <v>53.43</v>
      </c>
      <c r="CG26" s="62">
        <v>51.34</v>
      </c>
      <c r="CH26" s="61">
        <v>50.42</v>
      </c>
      <c r="CI26" s="62">
        <v>55.72</v>
      </c>
      <c r="CJ26" s="62">
        <v>53.2</v>
      </c>
      <c r="CK26" s="61">
        <v>44.3</v>
      </c>
      <c r="CL26" s="62">
        <v>47.81</v>
      </c>
      <c r="CM26" s="62">
        <v>45.98</v>
      </c>
      <c r="CN26" s="61">
        <v>46.55</v>
      </c>
      <c r="CO26" s="62">
        <v>51.05</v>
      </c>
      <c r="CP26" s="62">
        <v>48.82</v>
      </c>
      <c r="CQ26" s="100">
        <v>47.79</v>
      </c>
      <c r="CR26" s="101">
        <v>52.32</v>
      </c>
      <c r="CS26" s="102">
        <v>50.1</v>
      </c>
      <c r="CT26" s="61">
        <v>50.41</v>
      </c>
      <c r="CU26" s="62">
        <v>53.86</v>
      </c>
      <c r="CV26" s="62">
        <v>52.01</v>
      </c>
      <c r="CW26" s="61">
        <v>46.74</v>
      </c>
      <c r="CX26" s="62">
        <v>49.73</v>
      </c>
      <c r="CY26" s="62">
        <v>48.17</v>
      </c>
      <c r="CZ26" s="61">
        <v>48.45</v>
      </c>
      <c r="DA26" s="62">
        <v>50.31</v>
      </c>
      <c r="DB26" s="62">
        <v>49.4</v>
      </c>
      <c r="DC26" s="61">
        <v>41.15</v>
      </c>
      <c r="DD26" s="62">
        <v>41.65</v>
      </c>
      <c r="DE26" s="62">
        <v>41.4</v>
      </c>
      <c r="DF26" s="61">
        <v>31.2</v>
      </c>
      <c r="DG26" s="62">
        <v>34.5</v>
      </c>
      <c r="DH26" s="62">
        <v>32.770000000000003</v>
      </c>
      <c r="DI26" s="61">
        <v>30</v>
      </c>
      <c r="DJ26" s="62">
        <v>0</v>
      </c>
      <c r="DK26" s="62">
        <v>30</v>
      </c>
      <c r="DL26" s="61">
        <v>56.25</v>
      </c>
      <c r="DM26" s="62">
        <v>59.56</v>
      </c>
      <c r="DN26" s="62">
        <v>57.91</v>
      </c>
      <c r="DO26" s="61">
        <v>43.47</v>
      </c>
      <c r="DP26" s="62">
        <v>46.17</v>
      </c>
      <c r="DQ26" s="62">
        <v>44.89</v>
      </c>
      <c r="DR26" s="61">
        <v>48.51</v>
      </c>
      <c r="DS26" s="62">
        <v>48.85</v>
      </c>
      <c r="DT26" s="63">
        <v>48.68</v>
      </c>
      <c r="DU26" s="64">
        <f t="shared" si="0"/>
        <v>1854.2799999999997</v>
      </c>
      <c r="DV26" s="52">
        <f t="shared" si="1"/>
        <v>1957.3400000000006</v>
      </c>
      <c r="DW26" s="64">
        <f t="shared" si="2"/>
        <v>1920.0700000000004</v>
      </c>
    </row>
    <row r="27" spans="1:127" x14ac:dyDescent="0.15">
      <c r="B27" s="52">
        <f>SUM(B3:B23)</f>
        <v>12</v>
      </c>
      <c r="C27" s="52">
        <f t="shared" ref="C27:BN27" si="3">SUM(C3:C23)</f>
        <v>11</v>
      </c>
      <c r="D27" s="52">
        <f t="shared" si="3"/>
        <v>23</v>
      </c>
      <c r="E27" s="52">
        <f t="shared" si="3"/>
        <v>933</v>
      </c>
      <c r="F27" s="52">
        <f t="shared" si="3"/>
        <v>962</v>
      </c>
      <c r="G27" s="52">
        <f t="shared" si="3"/>
        <v>1895</v>
      </c>
      <c r="H27" s="52">
        <f t="shared" si="3"/>
        <v>29</v>
      </c>
      <c r="I27" s="52">
        <f t="shared" si="3"/>
        <v>128</v>
      </c>
      <c r="J27" s="52">
        <f t="shared" si="3"/>
        <v>157</v>
      </c>
      <c r="K27" s="52">
        <f t="shared" si="3"/>
        <v>276</v>
      </c>
      <c r="L27" s="52">
        <f t="shared" si="3"/>
        <v>296</v>
      </c>
      <c r="M27" s="52">
        <f t="shared" si="3"/>
        <v>572</v>
      </c>
      <c r="N27" s="52">
        <f t="shared" si="3"/>
        <v>56</v>
      </c>
      <c r="O27" s="52">
        <f t="shared" si="3"/>
        <v>75</v>
      </c>
      <c r="P27" s="52">
        <f t="shared" si="3"/>
        <v>131</v>
      </c>
      <c r="Q27" s="52">
        <f t="shared" si="3"/>
        <v>171</v>
      </c>
      <c r="R27" s="52">
        <f t="shared" si="3"/>
        <v>166</v>
      </c>
      <c r="S27" s="52">
        <f t="shared" si="3"/>
        <v>337</v>
      </c>
      <c r="T27" s="52">
        <f t="shared" si="3"/>
        <v>122</v>
      </c>
      <c r="U27" s="52">
        <f t="shared" si="3"/>
        <v>121</v>
      </c>
      <c r="V27" s="52">
        <f t="shared" si="3"/>
        <v>243</v>
      </c>
      <c r="W27" s="52">
        <f t="shared" si="3"/>
        <v>104</v>
      </c>
      <c r="X27" s="52">
        <f t="shared" si="3"/>
        <v>112</v>
      </c>
      <c r="Y27" s="52">
        <f t="shared" si="3"/>
        <v>216</v>
      </c>
      <c r="Z27" s="52">
        <f t="shared" si="3"/>
        <v>462</v>
      </c>
      <c r="AA27" s="52">
        <f t="shared" si="3"/>
        <v>406</v>
      </c>
      <c r="AB27" s="52">
        <f t="shared" si="3"/>
        <v>868</v>
      </c>
      <c r="AC27" s="52">
        <f t="shared" si="3"/>
        <v>136</v>
      </c>
      <c r="AD27" s="52">
        <f t="shared" si="3"/>
        <v>134</v>
      </c>
      <c r="AE27" s="52">
        <f t="shared" si="3"/>
        <v>270</v>
      </c>
      <c r="AF27" s="52">
        <f t="shared" si="3"/>
        <v>62</v>
      </c>
      <c r="AG27" s="52">
        <f t="shared" si="3"/>
        <v>74</v>
      </c>
      <c r="AH27" s="52">
        <f t="shared" si="3"/>
        <v>136</v>
      </c>
      <c r="AI27" s="52">
        <f t="shared" si="3"/>
        <v>370</v>
      </c>
      <c r="AJ27" s="52">
        <f t="shared" si="3"/>
        <v>367</v>
      </c>
      <c r="AK27" s="52">
        <f t="shared" si="3"/>
        <v>737</v>
      </c>
      <c r="AL27" s="52">
        <f t="shared" si="3"/>
        <v>1148</v>
      </c>
      <c r="AM27" s="52">
        <f t="shared" si="3"/>
        <v>1114</v>
      </c>
      <c r="AN27" s="52">
        <f t="shared" si="3"/>
        <v>2262</v>
      </c>
      <c r="AO27" s="52">
        <f t="shared" si="3"/>
        <v>9</v>
      </c>
      <c r="AP27" s="52">
        <f t="shared" si="3"/>
        <v>5</v>
      </c>
      <c r="AQ27" s="52">
        <f t="shared" si="3"/>
        <v>14</v>
      </c>
      <c r="AR27" s="52">
        <f t="shared" si="3"/>
        <v>242</v>
      </c>
      <c r="AS27" s="52">
        <f t="shared" si="3"/>
        <v>219</v>
      </c>
      <c r="AT27" s="52">
        <f t="shared" si="3"/>
        <v>461</v>
      </c>
      <c r="AU27" s="52">
        <f t="shared" si="3"/>
        <v>95</v>
      </c>
      <c r="AV27" s="52">
        <f t="shared" si="3"/>
        <v>89</v>
      </c>
      <c r="AW27" s="52">
        <f t="shared" si="3"/>
        <v>184</v>
      </c>
      <c r="AX27" s="52">
        <f t="shared" si="3"/>
        <v>618</v>
      </c>
      <c r="AY27" s="52">
        <f t="shared" si="3"/>
        <v>627</v>
      </c>
      <c r="AZ27" s="52">
        <f t="shared" si="3"/>
        <v>1245</v>
      </c>
      <c r="BA27" s="52">
        <f t="shared" si="3"/>
        <v>578</v>
      </c>
      <c r="BB27" s="52">
        <f t="shared" si="3"/>
        <v>600</v>
      </c>
      <c r="BC27" s="52">
        <f t="shared" si="3"/>
        <v>1178</v>
      </c>
      <c r="BD27" s="52">
        <f t="shared" si="3"/>
        <v>438</v>
      </c>
      <c r="BE27" s="52">
        <f t="shared" si="3"/>
        <v>464</v>
      </c>
      <c r="BF27" s="52">
        <f t="shared" si="3"/>
        <v>902</v>
      </c>
      <c r="BG27" s="52">
        <f t="shared" si="3"/>
        <v>331</v>
      </c>
      <c r="BH27" s="52">
        <f t="shared" si="3"/>
        <v>367</v>
      </c>
      <c r="BI27" s="52">
        <f t="shared" si="3"/>
        <v>698</v>
      </c>
      <c r="BJ27" s="52">
        <f t="shared" si="3"/>
        <v>401</v>
      </c>
      <c r="BK27" s="52">
        <f t="shared" si="3"/>
        <v>390</v>
      </c>
      <c r="BL27" s="52">
        <f t="shared" si="3"/>
        <v>791</v>
      </c>
      <c r="BM27" s="52">
        <f t="shared" si="3"/>
        <v>312</v>
      </c>
      <c r="BN27" s="52">
        <f t="shared" si="3"/>
        <v>322</v>
      </c>
      <c r="BO27" s="52">
        <f t="shared" ref="BO27:DT27" si="4">SUM(BO3:BO23)</f>
        <v>634</v>
      </c>
      <c r="BP27" s="52">
        <f t="shared" si="4"/>
        <v>268</v>
      </c>
      <c r="BQ27" s="52">
        <f t="shared" si="4"/>
        <v>300</v>
      </c>
      <c r="BR27" s="52">
        <f t="shared" si="4"/>
        <v>568</v>
      </c>
      <c r="BS27" s="52">
        <f t="shared" si="4"/>
        <v>341</v>
      </c>
      <c r="BT27" s="52">
        <f t="shared" si="4"/>
        <v>354</v>
      </c>
      <c r="BU27" s="52">
        <f t="shared" si="4"/>
        <v>695</v>
      </c>
      <c r="BV27" s="52">
        <f t="shared" si="4"/>
        <v>254</v>
      </c>
      <c r="BW27" s="52">
        <f t="shared" si="4"/>
        <v>236</v>
      </c>
      <c r="BX27" s="52">
        <f t="shared" si="4"/>
        <v>490</v>
      </c>
      <c r="BY27" s="52">
        <f t="shared" si="4"/>
        <v>427</v>
      </c>
      <c r="BZ27" s="52">
        <f t="shared" si="4"/>
        <v>433</v>
      </c>
      <c r="CA27" s="52">
        <f t="shared" si="4"/>
        <v>860</v>
      </c>
      <c r="CB27" s="52">
        <f t="shared" si="4"/>
        <v>340</v>
      </c>
      <c r="CC27" s="52">
        <f t="shared" si="4"/>
        <v>359</v>
      </c>
      <c r="CD27" s="52">
        <f t="shared" si="4"/>
        <v>699</v>
      </c>
      <c r="CE27" s="52">
        <f t="shared" si="4"/>
        <v>230</v>
      </c>
      <c r="CF27" s="52">
        <f t="shared" si="4"/>
        <v>238</v>
      </c>
      <c r="CG27" s="52">
        <f t="shared" si="4"/>
        <v>468</v>
      </c>
      <c r="CH27" s="52">
        <f t="shared" si="4"/>
        <v>518</v>
      </c>
      <c r="CI27" s="52">
        <f t="shared" si="4"/>
        <v>572</v>
      </c>
      <c r="CJ27" s="52">
        <f t="shared" si="4"/>
        <v>1090</v>
      </c>
      <c r="CK27" s="52">
        <f t="shared" si="4"/>
        <v>389</v>
      </c>
      <c r="CL27" s="52">
        <f t="shared" si="4"/>
        <v>357</v>
      </c>
      <c r="CM27" s="52">
        <f t="shared" si="4"/>
        <v>746</v>
      </c>
      <c r="CN27" s="52">
        <f t="shared" si="4"/>
        <v>384</v>
      </c>
      <c r="CO27" s="52">
        <f t="shared" si="4"/>
        <v>390</v>
      </c>
      <c r="CP27" s="52">
        <f t="shared" si="4"/>
        <v>774</v>
      </c>
      <c r="CQ27" s="52">
        <f t="shared" si="4"/>
        <v>397</v>
      </c>
      <c r="CR27" s="52">
        <f t="shared" si="4"/>
        <v>414</v>
      </c>
      <c r="CS27" s="52">
        <f t="shared" si="4"/>
        <v>811</v>
      </c>
      <c r="CT27" s="52">
        <f t="shared" si="4"/>
        <v>235</v>
      </c>
      <c r="CU27" s="52">
        <f t="shared" si="4"/>
        <v>204</v>
      </c>
      <c r="CV27" s="52">
        <f t="shared" si="4"/>
        <v>439</v>
      </c>
      <c r="CW27" s="52">
        <v>46.69</v>
      </c>
      <c r="CX27" s="52">
        <v>49.59</v>
      </c>
      <c r="CY27" s="52">
        <v>48.08</v>
      </c>
      <c r="CZ27" s="52">
        <v>48.23</v>
      </c>
      <c r="DA27" s="52">
        <v>50.33</v>
      </c>
      <c r="DB27" s="52">
        <v>49.31</v>
      </c>
      <c r="DC27" s="52">
        <f t="shared" si="4"/>
        <v>253</v>
      </c>
      <c r="DD27" s="52">
        <f t="shared" si="4"/>
        <v>241</v>
      </c>
      <c r="DE27" s="52">
        <f t="shared" si="4"/>
        <v>494</v>
      </c>
      <c r="DF27" s="52">
        <f t="shared" si="4"/>
        <v>44</v>
      </c>
      <c r="DG27" s="52">
        <f t="shared" si="4"/>
        <v>40</v>
      </c>
      <c r="DH27" s="52">
        <f t="shared" si="4"/>
        <v>84</v>
      </c>
      <c r="DI27" s="52">
        <f>SUM(DI3:DI23)</f>
        <v>1</v>
      </c>
      <c r="DJ27" s="52">
        <f>SUM(DJ3:DJ23)</f>
        <v>0</v>
      </c>
      <c r="DK27" s="52">
        <f>SUM(DK3:DK23)</f>
        <v>1</v>
      </c>
      <c r="DL27" s="52">
        <f t="shared" si="4"/>
        <v>140</v>
      </c>
      <c r="DM27" s="52">
        <f t="shared" si="4"/>
        <v>141</v>
      </c>
      <c r="DN27" s="52">
        <f t="shared" si="4"/>
        <v>281</v>
      </c>
      <c r="DO27" s="52">
        <f t="shared" si="4"/>
        <v>253</v>
      </c>
      <c r="DP27" s="52">
        <f t="shared" si="4"/>
        <v>281</v>
      </c>
      <c r="DQ27" s="52">
        <f t="shared" si="4"/>
        <v>534</v>
      </c>
      <c r="DR27" s="52">
        <f t="shared" si="4"/>
        <v>97</v>
      </c>
      <c r="DS27" s="52">
        <f t="shared" si="4"/>
        <v>102</v>
      </c>
      <c r="DT27" s="52">
        <f t="shared" si="4"/>
        <v>199</v>
      </c>
    </row>
    <row r="28" spans="1:127" x14ac:dyDescent="0.15">
      <c r="C28" s="60"/>
      <c r="D28" s="60"/>
    </row>
  </sheetData>
  <mergeCells count="41">
    <mergeCell ref="DL1:DN1"/>
    <mergeCell ref="DO1:DQ1"/>
    <mergeCell ref="DR1:DT1"/>
    <mergeCell ref="CQ1:CS1"/>
    <mergeCell ref="DF1:DH1"/>
    <mergeCell ref="CT1:CV1"/>
    <mergeCell ref="CW1:CY1"/>
    <mergeCell ref="CZ1:DB1"/>
    <mergeCell ref="DC1:DE1"/>
    <mergeCell ref="DI1:DK1"/>
    <mergeCell ref="CN1:CP1"/>
    <mergeCell ref="BG1:BI1"/>
    <mergeCell ref="BJ1:BL1"/>
    <mergeCell ref="BM1:BO1"/>
    <mergeCell ref="BP1:BR1"/>
    <mergeCell ref="BS1:BU1"/>
    <mergeCell ref="BV1:BX1"/>
    <mergeCell ref="BY1:CA1"/>
    <mergeCell ref="CB1:CD1"/>
    <mergeCell ref="CE1:CG1"/>
    <mergeCell ref="CH1:CJ1"/>
    <mergeCell ref="CK1:CM1"/>
    <mergeCell ref="BD1:BF1"/>
    <mergeCell ref="AO1:AQ1"/>
    <mergeCell ref="T1:V1"/>
    <mergeCell ref="W1:Y1"/>
    <mergeCell ref="Z1:AB1"/>
    <mergeCell ref="AC1:AE1"/>
    <mergeCell ref="AF1:AH1"/>
    <mergeCell ref="AI1:AK1"/>
    <mergeCell ref="AL1:AN1"/>
    <mergeCell ref="AU1:AW1"/>
    <mergeCell ref="AR1:AT1"/>
    <mergeCell ref="AX1:AZ1"/>
    <mergeCell ref="BA1:BC1"/>
    <mergeCell ref="N1:P1"/>
    <mergeCell ref="Q1:S1"/>
    <mergeCell ref="B1:D1"/>
    <mergeCell ref="E1:G1"/>
    <mergeCell ref="H1:J1"/>
    <mergeCell ref="K1:M1"/>
  </mergeCells>
  <phoneticPr fontId="2"/>
  <pageMargins left="0.47244094488188981" right="0.39370078740157483" top="0.78740157480314965" bottom="0.62992125984251968" header="0.59055118110236227" footer="0.27559055118110237"/>
  <pageSetup paperSize="9" scale="65" orientation="landscape" verticalDpi="300" r:id="rId1"/>
  <headerFooter alignWithMargins="0">
    <oddHeader>&amp;L&amp;14土浦市年齢別人口（令和２年４月１日現在）三中地区&amp;R&amp;12資料：住民基本台帳</oddHeader>
    <oddFooter xml:space="preserve">&amp;R&amp;12ページ：&amp;P+8
</oddFooter>
  </headerFooter>
  <colBreaks count="3" manualBreakCount="3">
    <brk id="49" max="25" man="1"/>
    <brk id="73" max="25" man="1"/>
    <brk id="97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8"/>
  <sheetViews>
    <sheetView view="pageBreakPreview" zoomScale="70"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B3:BU26"/>
    </sheetView>
  </sheetViews>
  <sheetFormatPr defaultRowHeight="15" x14ac:dyDescent="0.15"/>
  <cols>
    <col min="1" max="1" width="9.625" style="78" customWidth="1"/>
    <col min="2" max="73" width="8.5" style="26" customWidth="1"/>
    <col min="74" max="76" width="0" style="26" hidden="1" customWidth="1"/>
    <col min="77" max="79" width="10.375" style="26" bestFit="1" customWidth="1"/>
    <col min="80" max="16384" width="9" style="26"/>
  </cols>
  <sheetData>
    <row r="1" spans="1:79" ht="22.5" customHeight="1" x14ac:dyDescent="0.2">
      <c r="A1" s="25" t="s">
        <v>192</v>
      </c>
      <c r="B1" s="132" t="s">
        <v>91</v>
      </c>
      <c r="C1" s="133"/>
      <c r="D1" s="134"/>
      <c r="E1" s="132" t="s">
        <v>92</v>
      </c>
      <c r="F1" s="133"/>
      <c r="G1" s="134"/>
      <c r="H1" s="132" t="s">
        <v>93</v>
      </c>
      <c r="I1" s="133"/>
      <c r="J1" s="134"/>
      <c r="K1" s="132" t="s">
        <v>94</v>
      </c>
      <c r="L1" s="133"/>
      <c r="M1" s="134"/>
      <c r="N1" s="132" t="s">
        <v>95</v>
      </c>
      <c r="O1" s="133"/>
      <c r="P1" s="134"/>
      <c r="Q1" s="132" t="s">
        <v>96</v>
      </c>
      <c r="R1" s="133"/>
      <c r="S1" s="134"/>
      <c r="T1" s="132" t="s">
        <v>97</v>
      </c>
      <c r="U1" s="133"/>
      <c r="V1" s="134"/>
      <c r="W1" s="132" t="s">
        <v>8</v>
      </c>
      <c r="X1" s="133"/>
      <c r="Y1" s="134"/>
      <c r="Z1" s="132" t="s">
        <v>98</v>
      </c>
      <c r="AA1" s="133"/>
      <c r="AB1" s="134"/>
      <c r="AC1" s="132" t="s">
        <v>99</v>
      </c>
      <c r="AD1" s="133"/>
      <c r="AE1" s="134"/>
      <c r="AF1" s="132" t="s">
        <v>100</v>
      </c>
      <c r="AG1" s="133"/>
      <c r="AH1" s="134"/>
      <c r="AI1" s="132" t="s">
        <v>101</v>
      </c>
      <c r="AJ1" s="133"/>
      <c r="AK1" s="134"/>
      <c r="AL1" s="132" t="s">
        <v>102</v>
      </c>
      <c r="AM1" s="133"/>
      <c r="AN1" s="134"/>
      <c r="AO1" s="132" t="s">
        <v>9</v>
      </c>
      <c r="AP1" s="133"/>
      <c r="AQ1" s="134"/>
      <c r="AR1" s="132" t="s">
        <v>103</v>
      </c>
      <c r="AS1" s="133"/>
      <c r="AT1" s="134"/>
      <c r="AU1" s="132" t="s">
        <v>105</v>
      </c>
      <c r="AV1" s="133"/>
      <c r="AW1" s="134"/>
      <c r="AX1" s="132" t="s">
        <v>106</v>
      </c>
      <c r="AY1" s="133"/>
      <c r="AZ1" s="134"/>
      <c r="BA1" s="132" t="s">
        <v>107</v>
      </c>
      <c r="BB1" s="133"/>
      <c r="BC1" s="134"/>
      <c r="BD1" s="132" t="s">
        <v>108</v>
      </c>
      <c r="BE1" s="133"/>
      <c r="BF1" s="134"/>
      <c r="BG1" s="132" t="s">
        <v>110</v>
      </c>
      <c r="BH1" s="133"/>
      <c r="BI1" s="134"/>
      <c r="BJ1" s="132" t="s">
        <v>111</v>
      </c>
      <c r="BK1" s="133"/>
      <c r="BL1" s="134"/>
      <c r="BM1" s="132" t="s">
        <v>18</v>
      </c>
      <c r="BN1" s="133"/>
      <c r="BO1" s="134"/>
      <c r="BP1" s="132" t="s">
        <v>144</v>
      </c>
      <c r="BQ1" s="133"/>
      <c r="BR1" s="134"/>
      <c r="BS1" s="132" t="s">
        <v>167</v>
      </c>
      <c r="BT1" s="133"/>
      <c r="BU1" s="134"/>
      <c r="BV1" s="132" t="s">
        <v>244</v>
      </c>
      <c r="BW1" s="133"/>
      <c r="BX1" s="134"/>
    </row>
    <row r="2" spans="1:79" ht="22.5" customHeight="1" thickBot="1" x14ac:dyDescent="0.2">
      <c r="A2" s="27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103" t="s">
        <v>4</v>
      </c>
      <c r="BQ2" s="104" t="s">
        <v>5</v>
      </c>
      <c r="BR2" s="105" t="s">
        <v>0</v>
      </c>
      <c r="BS2" s="103" t="s">
        <v>4</v>
      </c>
      <c r="BT2" s="104" t="s">
        <v>5</v>
      </c>
      <c r="BU2" s="105" t="s">
        <v>0</v>
      </c>
      <c r="BV2" s="28" t="s">
        <v>4</v>
      </c>
      <c r="BW2" s="29" t="s">
        <v>5</v>
      </c>
      <c r="BX2" s="30" t="s">
        <v>0</v>
      </c>
    </row>
    <row r="3" spans="1:79" ht="22.5" customHeight="1" x14ac:dyDescent="0.15">
      <c r="A3" s="27" t="s">
        <v>250</v>
      </c>
      <c r="B3" s="107">
        <v>21</v>
      </c>
      <c r="C3" s="108">
        <v>23</v>
      </c>
      <c r="D3" s="109">
        <v>44</v>
      </c>
      <c r="E3" s="107">
        <v>16</v>
      </c>
      <c r="F3" s="108">
        <v>11</v>
      </c>
      <c r="G3" s="109">
        <v>27</v>
      </c>
      <c r="H3" s="107">
        <v>22</v>
      </c>
      <c r="I3" s="108">
        <v>13</v>
      </c>
      <c r="J3" s="109">
        <v>35</v>
      </c>
      <c r="K3" s="107">
        <v>6</v>
      </c>
      <c r="L3" s="108">
        <v>8</v>
      </c>
      <c r="M3" s="109">
        <v>14</v>
      </c>
      <c r="N3" s="107">
        <v>13</v>
      </c>
      <c r="O3" s="108">
        <v>6</v>
      </c>
      <c r="P3" s="109">
        <v>19</v>
      </c>
      <c r="Q3" s="107">
        <v>16</v>
      </c>
      <c r="R3" s="108">
        <v>14</v>
      </c>
      <c r="S3" s="109">
        <v>30</v>
      </c>
      <c r="T3" s="107">
        <v>6</v>
      </c>
      <c r="U3" s="108">
        <v>13</v>
      </c>
      <c r="V3" s="109">
        <v>19</v>
      </c>
      <c r="W3" s="107">
        <v>6</v>
      </c>
      <c r="X3" s="108">
        <v>2</v>
      </c>
      <c r="Y3" s="109">
        <v>8</v>
      </c>
      <c r="Z3" s="107">
        <v>16</v>
      </c>
      <c r="AA3" s="108">
        <v>18</v>
      </c>
      <c r="AB3" s="109">
        <v>34</v>
      </c>
      <c r="AC3" s="107">
        <v>15</v>
      </c>
      <c r="AD3" s="108">
        <v>16</v>
      </c>
      <c r="AE3" s="109">
        <v>31</v>
      </c>
      <c r="AF3" s="107">
        <v>12</v>
      </c>
      <c r="AG3" s="108">
        <v>11</v>
      </c>
      <c r="AH3" s="109">
        <v>23</v>
      </c>
      <c r="AI3" s="107">
        <v>5</v>
      </c>
      <c r="AJ3" s="108">
        <v>10</v>
      </c>
      <c r="AK3" s="109">
        <v>15</v>
      </c>
      <c r="AL3" s="107">
        <v>18</v>
      </c>
      <c r="AM3" s="108">
        <v>21</v>
      </c>
      <c r="AN3" s="109">
        <v>39</v>
      </c>
      <c r="AO3" s="107">
        <v>26</v>
      </c>
      <c r="AP3" s="108">
        <v>9</v>
      </c>
      <c r="AQ3" s="109">
        <v>35</v>
      </c>
      <c r="AR3" s="107">
        <v>16</v>
      </c>
      <c r="AS3" s="108">
        <v>17</v>
      </c>
      <c r="AT3" s="109">
        <v>33</v>
      </c>
      <c r="AU3" s="107">
        <v>35</v>
      </c>
      <c r="AV3" s="108">
        <v>33</v>
      </c>
      <c r="AW3" s="109">
        <v>68</v>
      </c>
      <c r="AX3" s="107">
        <v>14</v>
      </c>
      <c r="AY3" s="108">
        <v>5</v>
      </c>
      <c r="AZ3" s="109">
        <v>19</v>
      </c>
      <c r="BA3" s="107">
        <v>16</v>
      </c>
      <c r="BB3" s="108">
        <v>19</v>
      </c>
      <c r="BC3" s="109">
        <v>35</v>
      </c>
      <c r="BD3" s="107">
        <v>2</v>
      </c>
      <c r="BE3" s="108">
        <v>3</v>
      </c>
      <c r="BF3" s="109">
        <v>5</v>
      </c>
      <c r="BG3" s="107">
        <v>6</v>
      </c>
      <c r="BH3" s="108">
        <v>8</v>
      </c>
      <c r="BI3" s="109">
        <v>14</v>
      </c>
      <c r="BJ3" s="107">
        <v>42</v>
      </c>
      <c r="BK3" s="108">
        <v>40</v>
      </c>
      <c r="BL3" s="109">
        <v>82</v>
      </c>
      <c r="BM3" s="107">
        <v>25</v>
      </c>
      <c r="BN3" s="108">
        <v>27</v>
      </c>
      <c r="BO3" s="109">
        <v>52</v>
      </c>
      <c r="BP3" s="107">
        <v>20</v>
      </c>
      <c r="BQ3" s="108">
        <v>16</v>
      </c>
      <c r="BR3" s="109">
        <v>36</v>
      </c>
      <c r="BS3" s="107">
        <v>1</v>
      </c>
      <c r="BT3" s="108">
        <v>2</v>
      </c>
      <c r="BU3" s="109">
        <v>3</v>
      </c>
      <c r="BV3" s="34">
        <v>567</v>
      </c>
      <c r="BW3" s="35">
        <v>527</v>
      </c>
      <c r="BX3" s="36">
        <v>1094</v>
      </c>
      <c r="BY3" s="26">
        <f t="shared" ref="BY3:CA24" si="0">SUM(BS3+BP3+BM3+BJ3+BG3+BD3+BA3+AX3+AU3+AR3+AO3+AL3+AI3+AF3+AC3+Z3+W3+T3+Q3+N3+K3+H3+E3+B3)</f>
        <v>375</v>
      </c>
      <c r="BZ3" s="26">
        <f t="shared" si="0"/>
        <v>345</v>
      </c>
      <c r="CA3" s="26">
        <f t="shared" si="0"/>
        <v>720</v>
      </c>
    </row>
    <row r="4" spans="1:79" ht="22.5" customHeight="1" x14ac:dyDescent="0.15">
      <c r="A4" s="27" t="s">
        <v>222</v>
      </c>
      <c r="B4" s="31">
        <v>24</v>
      </c>
      <c r="C4" s="32">
        <v>25</v>
      </c>
      <c r="D4" s="33">
        <v>49</v>
      </c>
      <c r="E4" s="31">
        <v>8</v>
      </c>
      <c r="F4" s="32">
        <v>8</v>
      </c>
      <c r="G4" s="33">
        <v>16</v>
      </c>
      <c r="H4" s="31">
        <v>29</v>
      </c>
      <c r="I4" s="32">
        <v>19</v>
      </c>
      <c r="J4" s="33">
        <v>48</v>
      </c>
      <c r="K4" s="31">
        <v>14</v>
      </c>
      <c r="L4" s="32">
        <v>13</v>
      </c>
      <c r="M4" s="33">
        <v>27</v>
      </c>
      <c r="N4" s="31">
        <v>9</v>
      </c>
      <c r="O4" s="32">
        <v>8</v>
      </c>
      <c r="P4" s="33">
        <v>17</v>
      </c>
      <c r="Q4" s="31">
        <v>19</v>
      </c>
      <c r="R4" s="32">
        <v>14</v>
      </c>
      <c r="S4" s="33">
        <v>33</v>
      </c>
      <c r="T4" s="31">
        <v>8</v>
      </c>
      <c r="U4" s="32">
        <v>7</v>
      </c>
      <c r="V4" s="33">
        <v>15</v>
      </c>
      <c r="W4" s="31">
        <v>3</v>
      </c>
      <c r="X4" s="32">
        <v>2</v>
      </c>
      <c r="Y4" s="33">
        <v>5</v>
      </c>
      <c r="Z4" s="31">
        <v>35</v>
      </c>
      <c r="AA4" s="32">
        <v>22</v>
      </c>
      <c r="AB4" s="33">
        <v>57</v>
      </c>
      <c r="AC4" s="31">
        <v>35</v>
      </c>
      <c r="AD4" s="32">
        <v>40</v>
      </c>
      <c r="AE4" s="33">
        <v>75</v>
      </c>
      <c r="AF4" s="31">
        <v>12</v>
      </c>
      <c r="AG4" s="32">
        <v>9</v>
      </c>
      <c r="AH4" s="33">
        <v>21</v>
      </c>
      <c r="AI4" s="31">
        <v>5</v>
      </c>
      <c r="AJ4" s="32">
        <v>4</v>
      </c>
      <c r="AK4" s="33">
        <v>9</v>
      </c>
      <c r="AL4" s="31">
        <v>43</v>
      </c>
      <c r="AM4" s="32">
        <v>34</v>
      </c>
      <c r="AN4" s="33">
        <v>77</v>
      </c>
      <c r="AO4" s="31">
        <v>19</v>
      </c>
      <c r="AP4" s="32">
        <v>17</v>
      </c>
      <c r="AQ4" s="33">
        <v>36</v>
      </c>
      <c r="AR4" s="31">
        <v>19</v>
      </c>
      <c r="AS4" s="32">
        <v>12</v>
      </c>
      <c r="AT4" s="33">
        <v>31</v>
      </c>
      <c r="AU4" s="31">
        <v>29</v>
      </c>
      <c r="AV4" s="32">
        <v>35</v>
      </c>
      <c r="AW4" s="33">
        <v>64</v>
      </c>
      <c r="AX4" s="31">
        <v>2</v>
      </c>
      <c r="AY4" s="32">
        <v>3</v>
      </c>
      <c r="AZ4" s="33">
        <v>5</v>
      </c>
      <c r="BA4" s="31">
        <v>16</v>
      </c>
      <c r="BB4" s="32">
        <v>13</v>
      </c>
      <c r="BC4" s="33">
        <v>29</v>
      </c>
      <c r="BD4" s="31">
        <v>3</v>
      </c>
      <c r="BE4" s="32">
        <v>1</v>
      </c>
      <c r="BF4" s="33">
        <v>4</v>
      </c>
      <c r="BG4" s="31">
        <v>9</v>
      </c>
      <c r="BH4" s="32">
        <v>9</v>
      </c>
      <c r="BI4" s="33">
        <v>18</v>
      </c>
      <c r="BJ4" s="31">
        <v>39</v>
      </c>
      <c r="BK4" s="32">
        <v>38</v>
      </c>
      <c r="BL4" s="33">
        <v>77</v>
      </c>
      <c r="BM4" s="31">
        <v>53</v>
      </c>
      <c r="BN4" s="32">
        <v>39</v>
      </c>
      <c r="BO4" s="33">
        <v>92</v>
      </c>
      <c r="BP4" s="31">
        <v>22</v>
      </c>
      <c r="BQ4" s="32">
        <v>19</v>
      </c>
      <c r="BR4" s="33">
        <v>41</v>
      </c>
      <c r="BS4" s="31">
        <v>7</v>
      </c>
      <c r="BT4" s="32">
        <v>7</v>
      </c>
      <c r="BU4" s="33">
        <v>14</v>
      </c>
      <c r="BV4" s="34">
        <v>562</v>
      </c>
      <c r="BW4" s="35">
        <v>616</v>
      </c>
      <c r="BX4" s="36">
        <v>1178</v>
      </c>
      <c r="BY4" s="26">
        <f t="shared" si="0"/>
        <v>462</v>
      </c>
      <c r="BZ4" s="26">
        <f t="shared" si="0"/>
        <v>398</v>
      </c>
      <c r="CA4" s="26">
        <f t="shared" si="0"/>
        <v>860</v>
      </c>
    </row>
    <row r="5" spans="1:79" ht="22.5" customHeight="1" x14ac:dyDescent="0.15">
      <c r="A5" s="27" t="s">
        <v>223</v>
      </c>
      <c r="B5" s="31">
        <v>43</v>
      </c>
      <c r="C5" s="32">
        <v>32</v>
      </c>
      <c r="D5" s="33">
        <v>75</v>
      </c>
      <c r="E5" s="31">
        <v>9</v>
      </c>
      <c r="F5" s="32">
        <v>7</v>
      </c>
      <c r="G5" s="33">
        <v>16</v>
      </c>
      <c r="H5" s="31">
        <v>18</v>
      </c>
      <c r="I5" s="32">
        <v>24</v>
      </c>
      <c r="J5" s="33">
        <v>42</v>
      </c>
      <c r="K5" s="31">
        <v>15</v>
      </c>
      <c r="L5" s="32">
        <v>13</v>
      </c>
      <c r="M5" s="33">
        <v>28</v>
      </c>
      <c r="N5" s="31">
        <v>10</v>
      </c>
      <c r="O5" s="32">
        <v>7</v>
      </c>
      <c r="P5" s="33">
        <v>17</v>
      </c>
      <c r="Q5" s="31">
        <v>20</v>
      </c>
      <c r="R5" s="32">
        <v>31</v>
      </c>
      <c r="S5" s="33">
        <v>51</v>
      </c>
      <c r="T5" s="31">
        <v>13</v>
      </c>
      <c r="U5" s="32">
        <v>6</v>
      </c>
      <c r="V5" s="33">
        <v>19</v>
      </c>
      <c r="W5" s="31">
        <v>2</v>
      </c>
      <c r="X5" s="32">
        <v>4</v>
      </c>
      <c r="Y5" s="33">
        <v>6</v>
      </c>
      <c r="Z5" s="31">
        <v>22</v>
      </c>
      <c r="AA5" s="32">
        <v>25</v>
      </c>
      <c r="AB5" s="33">
        <v>47</v>
      </c>
      <c r="AC5" s="31">
        <v>45</v>
      </c>
      <c r="AD5" s="32">
        <v>51</v>
      </c>
      <c r="AE5" s="33">
        <v>96</v>
      </c>
      <c r="AF5" s="31">
        <v>21</v>
      </c>
      <c r="AG5" s="32">
        <v>8</v>
      </c>
      <c r="AH5" s="33">
        <v>29</v>
      </c>
      <c r="AI5" s="31">
        <v>13</v>
      </c>
      <c r="AJ5" s="32">
        <v>12</v>
      </c>
      <c r="AK5" s="33">
        <v>25</v>
      </c>
      <c r="AL5" s="31">
        <v>40</v>
      </c>
      <c r="AM5" s="32">
        <v>31</v>
      </c>
      <c r="AN5" s="33">
        <v>71</v>
      </c>
      <c r="AO5" s="31">
        <v>19</v>
      </c>
      <c r="AP5" s="32">
        <v>14</v>
      </c>
      <c r="AQ5" s="33">
        <v>33</v>
      </c>
      <c r="AR5" s="31">
        <v>23</v>
      </c>
      <c r="AS5" s="32">
        <v>41</v>
      </c>
      <c r="AT5" s="33">
        <v>64</v>
      </c>
      <c r="AU5" s="31">
        <v>40</v>
      </c>
      <c r="AV5" s="32">
        <v>28</v>
      </c>
      <c r="AW5" s="33">
        <v>68</v>
      </c>
      <c r="AX5" s="31">
        <v>3</v>
      </c>
      <c r="AY5" s="32">
        <v>5</v>
      </c>
      <c r="AZ5" s="33">
        <v>8</v>
      </c>
      <c r="BA5" s="31">
        <v>12</v>
      </c>
      <c r="BB5" s="32">
        <v>10</v>
      </c>
      <c r="BC5" s="33">
        <v>22</v>
      </c>
      <c r="BD5" s="31">
        <v>2</v>
      </c>
      <c r="BE5" s="32">
        <v>6</v>
      </c>
      <c r="BF5" s="33">
        <v>8</v>
      </c>
      <c r="BG5" s="31">
        <v>10</v>
      </c>
      <c r="BH5" s="32">
        <v>9</v>
      </c>
      <c r="BI5" s="33">
        <v>19</v>
      </c>
      <c r="BJ5" s="31">
        <v>48</v>
      </c>
      <c r="BK5" s="32">
        <v>32</v>
      </c>
      <c r="BL5" s="33">
        <v>80</v>
      </c>
      <c r="BM5" s="31">
        <v>70</v>
      </c>
      <c r="BN5" s="32">
        <v>44</v>
      </c>
      <c r="BO5" s="33">
        <v>114</v>
      </c>
      <c r="BP5" s="31">
        <v>30</v>
      </c>
      <c r="BQ5" s="32">
        <v>32</v>
      </c>
      <c r="BR5" s="33">
        <v>62</v>
      </c>
      <c r="BS5" s="31">
        <v>26</v>
      </c>
      <c r="BT5" s="32">
        <v>19</v>
      </c>
      <c r="BU5" s="33">
        <v>45</v>
      </c>
      <c r="BV5" s="34">
        <v>656</v>
      </c>
      <c r="BW5" s="35">
        <v>567</v>
      </c>
      <c r="BX5" s="36">
        <v>1223</v>
      </c>
      <c r="BY5" s="26">
        <f t="shared" si="0"/>
        <v>554</v>
      </c>
      <c r="BZ5" s="26">
        <f t="shared" si="0"/>
        <v>491</v>
      </c>
      <c r="CA5" s="26">
        <f t="shared" si="0"/>
        <v>1045</v>
      </c>
    </row>
    <row r="6" spans="1:79" ht="22.5" customHeight="1" x14ac:dyDescent="0.15">
      <c r="A6" s="27" t="s">
        <v>224</v>
      </c>
      <c r="B6" s="31">
        <v>30</v>
      </c>
      <c r="C6" s="32">
        <v>45</v>
      </c>
      <c r="D6" s="33">
        <v>75</v>
      </c>
      <c r="E6" s="31">
        <v>48</v>
      </c>
      <c r="F6" s="32">
        <v>11</v>
      </c>
      <c r="G6" s="33">
        <v>59</v>
      </c>
      <c r="H6" s="31">
        <v>26</v>
      </c>
      <c r="I6" s="32">
        <v>31</v>
      </c>
      <c r="J6" s="33">
        <v>57</v>
      </c>
      <c r="K6" s="31">
        <v>21</v>
      </c>
      <c r="L6" s="32">
        <v>14</v>
      </c>
      <c r="M6" s="33">
        <v>35</v>
      </c>
      <c r="N6" s="31">
        <v>9</v>
      </c>
      <c r="O6" s="32">
        <v>19</v>
      </c>
      <c r="P6" s="33">
        <v>28</v>
      </c>
      <c r="Q6" s="31">
        <v>28</v>
      </c>
      <c r="R6" s="32">
        <v>22</v>
      </c>
      <c r="S6" s="33">
        <v>50</v>
      </c>
      <c r="T6" s="31">
        <v>16</v>
      </c>
      <c r="U6" s="32">
        <v>15</v>
      </c>
      <c r="V6" s="33">
        <v>31</v>
      </c>
      <c r="W6" s="31">
        <v>5</v>
      </c>
      <c r="X6" s="32">
        <v>4</v>
      </c>
      <c r="Y6" s="33">
        <v>9</v>
      </c>
      <c r="Z6" s="31">
        <v>19</v>
      </c>
      <c r="AA6" s="32">
        <v>18</v>
      </c>
      <c r="AB6" s="33">
        <v>37</v>
      </c>
      <c r="AC6" s="31">
        <v>59</v>
      </c>
      <c r="AD6" s="32">
        <v>72</v>
      </c>
      <c r="AE6" s="33">
        <v>131</v>
      </c>
      <c r="AF6" s="31">
        <v>12</v>
      </c>
      <c r="AG6" s="32">
        <v>8</v>
      </c>
      <c r="AH6" s="33">
        <v>20</v>
      </c>
      <c r="AI6" s="31">
        <v>19</v>
      </c>
      <c r="AJ6" s="32">
        <v>20</v>
      </c>
      <c r="AK6" s="33">
        <v>39</v>
      </c>
      <c r="AL6" s="31">
        <v>37</v>
      </c>
      <c r="AM6" s="32">
        <v>29</v>
      </c>
      <c r="AN6" s="33">
        <v>66</v>
      </c>
      <c r="AO6" s="31">
        <v>14</v>
      </c>
      <c r="AP6" s="32">
        <v>15</v>
      </c>
      <c r="AQ6" s="33">
        <v>29</v>
      </c>
      <c r="AR6" s="31">
        <v>41</v>
      </c>
      <c r="AS6" s="32">
        <v>45</v>
      </c>
      <c r="AT6" s="33">
        <v>86</v>
      </c>
      <c r="AU6" s="31">
        <v>22</v>
      </c>
      <c r="AV6" s="32">
        <v>49</v>
      </c>
      <c r="AW6" s="33">
        <v>71</v>
      </c>
      <c r="AX6" s="31">
        <v>4</v>
      </c>
      <c r="AY6" s="32">
        <v>9</v>
      </c>
      <c r="AZ6" s="33">
        <v>13</v>
      </c>
      <c r="BA6" s="31">
        <v>18</v>
      </c>
      <c r="BB6" s="32">
        <v>17</v>
      </c>
      <c r="BC6" s="33">
        <v>35</v>
      </c>
      <c r="BD6" s="31">
        <v>4</v>
      </c>
      <c r="BE6" s="32">
        <v>6</v>
      </c>
      <c r="BF6" s="33">
        <v>10</v>
      </c>
      <c r="BG6" s="31">
        <v>11</v>
      </c>
      <c r="BH6" s="32">
        <v>16</v>
      </c>
      <c r="BI6" s="33">
        <v>27</v>
      </c>
      <c r="BJ6" s="31">
        <v>44</v>
      </c>
      <c r="BK6" s="32">
        <v>37</v>
      </c>
      <c r="BL6" s="33">
        <v>81</v>
      </c>
      <c r="BM6" s="31">
        <v>53</v>
      </c>
      <c r="BN6" s="32">
        <v>49</v>
      </c>
      <c r="BO6" s="33">
        <v>102</v>
      </c>
      <c r="BP6" s="31">
        <v>32</v>
      </c>
      <c r="BQ6" s="32">
        <v>17</v>
      </c>
      <c r="BR6" s="33">
        <v>49</v>
      </c>
      <c r="BS6" s="31">
        <v>22</v>
      </c>
      <c r="BT6" s="32">
        <v>24</v>
      </c>
      <c r="BU6" s="33">
        <v>46</v>
      </c>
      <c r="BV6" s="34">
        <v>671</v>
      </c>
      <c r="BW6" s="35">
        <v>609</v>
      </c>
      <c r="BX6" s="36">
        <v>1280</v>
      </c>
      <c r="BY6" s="26">
        <f t="shared" si="0"/>
        <v>594</v>
      </c>
      <c r="BZ6" s="26">
        <f t="shared" si="0"/>
        <v>592</v>
      </c>
      <c r="CA6" s="26">
        <f t="shared" si="0"/>
        <v>1186</v>
      </c>
    </row>
    <row r="7" spans="1:79" ht="22.5" customHeight="1" x14ac:dyDescent="0.15">
      <c r="A7" s="27" t="s">
        <v>225</v>
      </c>
      <c r="B7" s="31">
        <v>45</v>
      </c>
      <c r="C7" s="32">
        <v>47</v>
      </c>
      <c r="D7" s="33">
        <v>92</v>
      </c>
      <c r="E7" s="31">
        <v>13</v>
      </c>
      <c r="F7" s="32">
        <v>16</v>
      </c>
      <c r="G7" s="33">
        <v>29</v>
      </c>
      <c r="H7" s="31">
        <v>31</v>
      </c>
      <c r="I7" s="32">
        <v>29</v>
      </c>
      <c r="J7" s="33">
        <v>60</v>
      </c>
      <c r="K7" s="31">
        <v>17</v>
      </c>
      <c r="L7" s="32">
        <v>19</v>
      </c>
      <c r="M7" s="33">
        <v>36</v>
      </c>
      <c r="N7" s="31">
        <v>16</v>
      </c>
      <c r="O7" s="32">
        <v>34</v>
      </c>
      <c r="P7" s="33">
        <v>50</v>
      </c>
      <c r="Q7" s="31">
        <v>25</v>
      </c>
      <c r="R7" s="32">
        <v>23</v>
      </c>
      <c r="S7" s="33">
        <v>48</v>
      </c>
      <c r="T7" s="31">
        <v>10</v>
      </c>
      <c r="U7" s="32">
        <v>12</v>
      </c>
      <c r="V7" s="33">
        <v>22</v>
      </c>
      <c r="W7" s="31">
        <v>9</v>
      </c>
      <c r="X7" s="32">
        <v>9</v>
      </c>
      <c r="Y7" s="33">
        <v>18</v>
      </c>
      <c r="Z7" s="31">
        <v>26</v>
      </c>
      <c r="AA7" s="32">
        <v>21</v>
      </c>
      <c r="AB7" s="33">
        <v>47</v>
      </c>
      <c r="AC7" s="31">
        <v>71</v>
      </c>
      <c r="AD7" s="32">
        <v>53</v>
      </c>
      <c r="AE7" s="33">
        <v>124</v>
      </c>
      <c r="AF7" s="31">
        <v>15</v>
      </c>
      <c r="AG7" s="32">
        <v>7</v>
      </c>
      <c r="AH7" s="33">
        <v>22</v>
      </c>
      <c r="AI7" s="31">
        <v>10</v>
      </c>
      <c r="AJ7" s="32">
        <v>17</v>
      </c>
      <c r="AK7" s="33">
        <v>27</v>
      </c>
      <c r="AL7" s="31">
        <v>33</v>
      </c>
      <c r="AM7" s="32">
        <v>35</v>
      </c>
      <c r="AN7" s="33">
        <v>68</v>
      </c>
      <c r="AO7" s="31">
        <v>28</v>
      </c>
      <c r="AP7" s="32">
        <v>23</v>
      </c>
      <c r="AQ7" s="33">
        <v>51</v>
      </c>
      <c r="AR7" s="31">
        <v>41</v>
      </c>
      <c r="AS7" s="32">
        <v>44</v>
      </c>
      <c r="AT7" s="33">
        <v>85</v>
      </c>
      <c r="AU7" s="31">
        <v>41</v>
      </c>
      <c r="AV7" s="32">
        <v>44</v>
      </c>
      <c r="AW7" s="33">
        <v>85</v>
      </c>
      <c r="AX7" s="31">
        <v>15</v>
      </c>
      <c r="AY7" s="32">
        <v>13</v>
      </c>
      <c r="AZ7" s="33">
        <v>28</v>
      </c>
      <c r="BA7" s="31">
        <v>27</v>
      </c>
      <c r="BB7" s="32">
        <v>18</v>
      </c>
      <c r="BC7" s="33">
        <v>45</v>
      </c>
      <c r="BD7" s="31">
        <v>2</v>
      </c>
      <c r="BE7" s="32">
        <v>1</v>
      </c>
      <c r="BF7" s="33">
        <v>3</v>
      </c>
      <c r="BG7" s="31">
        <v>17</v>
      </c>
      <c r="BH7" s="32">
        <v>11</v>
      </c>
      <c r="BI7" s="33">
        <v>28</v>
      </c>
      <c r="BJ7" s="31">
        <v>42</v>
      </c>
      <c r="BK7" s="32">
        <v>48</v>
      </c>
      <c r="BL7" s="33">
        <v>90</v>
      </c>
      <c r="BM7" s="31">
        <v>27</v>
      </c>
      <c r="BN7" s="32">
        <v>38</v>
      </c>
      <c r="BO7" s="33">
        <v>65</v>
      </c>
      <c r="BP7" s="31">
        <v>22</v>
      </c>
      <c r="BQ7" s="32">
        <v>19</v>
      </c>
      <c r="BR7" s="33">
        <v>41</v>
      </c>
      <c r="BS7" s="31">
        <v>22</v>
      </c>
      <c r="BT7" s="32">
        <v>23</v>
      </c>
      <c r="BU7" s="33">
        <v>45</v>
      </c>
      <c r="BV7" s="34">
        <v>759</v>
      </c>
      <c r="BW7" s="35">
        <v>733</v>
      </c>
      <c r="BX7" s="36">
        <v>1492</v>
      </c>
      <c r="BY7" s="26">
        <f t="shared" si="0"/>
        <v>605</v>
      </c>
      <c r="BZ7" s="26">
        <f t="shared" si="0"/>
        <v>604</v>
      </c>
      <c r="CA7" s="26">
        <f t="shared" si="0"/>
        <v>1209</v>
      </c>
    </row>
    <row r="8" spans="1:79" ht="22.5" customHeight="1" x14ac:dyDescent="0.15">
      <c r="A8" s="27" t="s">
        <v>226</v>
      </c>
      <c r="B8" s="31">
        <v>57</v>
      </c>
      <c r="C8" s="32">
        <v>45</v>
      </c>
      <c r="D8" s="33">
        <v>102</v>
      </c>
      <c r="E8" s="31">
        <v>19</v>
      </c>
      <c r="F8" s="32">
        <v>9</v>
      </c>
      <c r="G8" s="33">
        <v>28</v>
      </c>
      <c r="H8" s="31">
        <v>29</v>
      </c>
      <c r="I8" s="32">
        <v>21</v>
      </c>
      <c r="J8" s="33">
        <v>50</v>
      </c>
      <c r="K8" s="31">
        <v>14</v>
      </c>
      <c r="L8" s="32">
        <v>10</v>
      </c>
      <c r="M8" s="33">
        <v>24</v>
      </c>
      <c r="N8" s="31">
        <v>28</v>
      </c>
      <c r="O8" s="32">
        <v>22</v>
      </c>
      <c r="P8" s="33">
        <v>50</v>
      </c>
      <c r="Q8" s="31">
        <v>33</v>
      </c>
      <c r="R8" s="32">
        <v>37</v>
      </c>
      <c r="S8" s="33">
        <v>70</v>
      </c>
      <c r="T8" s="31">
        <v>10</v>
      </c>
      <c r="U8" s="32">
        <v>13</v>
      </c>
      <c r="V8" s="33">
        <v>23</v>
      </c>
      <c r="W8" s="31">
        <v>3</v>
      </c>
      <c r="X8" s="32">
        <v>4</v>
      </c>
      <c r="Y8" s="33">
        <v>7</v>
      </c>
      <c r="Z8" s="31">
        <v>41</v>
      </c>
      <c r="AA8" s="32">
        <v>33</v>
      </c>
      <c r="AB8" s="33">
        <v>74</v>
      </c>
      <c r="AC8" s="31">
        <v>47</v>
      </c>
      <c r="AD8" s="32">
        <v>32</v>
      </c>
      <c r="AE8" s="33">
        <v>79</v>
      </c>
      <c r="AF8" s="31">
        <v>16</v>
      </c>
      <c r="AG8" s="32">
        <v>8</v>
      </c>
      <c r="AH8" s="33">
        <v>24</v>
      </c>
      <c r="AI8" s="31">
        <v>7</v>
      </c>
      <c r="AJ8" s="32">
        <v>12</v>
      </c>
      <c r="AK8" s="33">
        <v>19</v>
      </c>
      <c r="AL8" s="31">
        <v>31</v>
      </c>
      <c r="AM8" s="32">
        <v>19</v>
      </c>
      <c r="AN8" s="33">
        <v>50</v>
      </c>
      <c r="AO8" s="31">
        <v>35</v>
      </c>
      <c r="AP8" s="32">
        <v>20</v>
      </c>
      <c r="AQ8" s="33">
        <v>55</v>
      </c>
      <c r="AR8" s="31">
        <v>35</v>
      </c>
      <c r="AS8" s="32">
        <v>19</v>
      </c>
      <c r="AT8" s="33">
        <v>54</v>
      </c>
      <c r="AU8" s="31">
        <v>55</v>
      </c>
      <c r="AV8" s="32">
        <v>50</v>
      </c>
      <c r="AW8" s="33">
        <v>105</v>
      </c>
      <c r="AX8" s="31">
        <v>15</v>
      </c>
      <c r="AY8" s="32">
        <v>13</v>
      </c>
      <c r="AZ8" s="33">
        <v>28</v>
      </c>
      <c r="BA8" s="31">
        <v>38</v>
      </c>
      <c r="BB8" s="32">
        <v>23</v>
      </c>
      <c r="BC8" s="33">
        <v>61</v>
      </c>
      <c r="BD8" s="31">
        <v>3</v>
      </c>
      <c r="BE8" s="32">
        <v>3</v>
      </c>
      <c r="BF8" s="33">
        <v>6</v>
      </c>
      <c r="BG8" s="31">
        <v>8</v>
      </c>
      <c r="BH8" s="32">
        <v>11</v>
      </c>
      <c r="BI8" s="33">
        <v>19</v>
      </c>
      <c r="BJ8" s="31">
        <v>52</v>
      </c>
      <c r="BK8" s="32">
        <v>49</v>
      </c>
      <c r="BL8" s="33">
        <v>101</v>
      </c>
      <c r="BM8" s="31">
        <v>50</v>
      </c>
      <c r="BN8" s="32">
        <v>32</v>
      </c>
      <c r="BO8" s="33">
        <v>82</v>
      </c>
      <c r="BP8" s="31">
        <v>27</v>
      </c>
      <c r="BQ8" s="32">
        <v>32</v>
      </c>
      <c r="BR8" s="33">
        <v>59</v>
      </c>
      <c r="BS8" s="31">
        <v>16</v>
      </c>
      <c r="BT8" s="32">
        <v>6</v>
      </c>
      <c r="BU8" s="33">
        <v>22</v>
      </c>
      <c r="BV8" s="34">
        <v>807</v>
      </c>
      <c r="BW8" s="35">
        <v>809</v>
      </c>
      <c r="BX8" s="36">
        <v>1616</v>
      </c>
      <c r="BY8" s="26">
        <f t="shared" si="0"/>
        <v>669</v>
      </c>
      <c r="BZ8" s="26">
        <f t="shared" si="0"/>
        <v>523</v>
      </c>
      <c r="CA8" s="26">
        <f t="shared" si="0"/>
        <v>1192</v>
      </c>
    </row>
    <row r="9" spans="1:79" ht="22.5" customHeight="1" x14ac:dyDescent="0.15">
      <c r="A9" s="27" t="s">
        <v>227</v>
      </c>
      <c r="B9" s="31">
        <v>45</v>
      </c>
      <c r="C9" s="32">
        <v>41</v>
      </c>
      <c r="D9" s="33">
        <v>86</v>
      </c>
      <c r="E9" s="31">
        <v>12</v>
      </c>
      <c r="F9" s="32">
        <v>17</v>
      </c>
      <c r="G9" s="33">
        <v>29</v>
      </c>
      <c r="H9" s="31">
        <v>25</v>
      </c>
      <c r="I9" s="32">
        <v>22</v>
      </c>
      <c r="J9" s="33">
        <v>47</v>
      </c>
      <c r="K9" s="31">
        <v>13</v>
      </c>
      <c r="L9" s="32">
        <v>14</v>
      </c>
      <c r="M9" s="33">
        <v>27</v>
      </c>
      <c r="N9" s="31">
        <v>20</v>
      </c>
      <c r="O9" s="32">
        <v>20</v>
      </c>
      <c r="P9" s="33">
        <v>40</v>
      </c>
      <c r="Q9" s="31">
        <v>33</v>
      </c>
      <c r="R9" s="32">
        <v>31</v>
      </c>
      <c r="S9" s="33">
        <v>64</v>
      </c>
      <c r="T9" s="31">
        <v>18</v>
      </c>
      <c r="U9" s="32">
        <v>13</v>
      </c>
      <c r="V9" s="33">
        <v>31</v>
      </c>
      <c r="W9" s="31">
        <v>9</v>
      </c>
      <c r="X9" s="32">
        <v>4</v>
      </c>
      <c r="Y9" s="33">
        <v>13</v>
      </c>
      <c r="Z9" s="31">
        <v>34</v>
      </c>
      <c r="AA9" s="32">
        <v>39</v>
      </c>
      <c r="AB9" s="33">
        <v>73</v>
      </c>
      <c r="AC9" s="31">
        <v>32</v>
      </c>
      <c r="AD9" s="32">
        <v>35</v>
      </c>
      <c r="AE9" s="33">
        <v>67</v>
      </c>
      <c r="AF9" s="31">
        <v>13</v>
      </c>
      <c r="AG9" s="32">
        <v>15</v>
      </c>
      <c r="AH9" s="33">
        <v>28</v>
      </c>
      <c r="AI9" s="31">
        <v>7</v>
      </c>
      <c r="AJ9" s="32">
        <v>10</v>
      </c>
      <c r="AK9" s="33">
        <v>17</v>
      </c>
      <c r="AL9" s="31">
        <v>40</v>
      </c>
      <c r="AM9" s="32">
        <v>28</v>
      </c>
      <c r="AN9" s="33">
        <v>68</v>
      </c>
      <c r="AO9" s="31">
        <v>27</v>
      </c>
      <c r="AP9" s="32">
        <v>29</v>
      </c>
      <c r="AQ9" s="33">
        <v>56</v>
      </c>
      <c r="AR9" s="31">
        <v>28</v>
      </c>
      <c r="AS9" s="32">
        <v>20</v>
      </c>
      <c r="AT9" s="33">
        <v>48</v>
      </c>
      <c r="AU9" s="31">
        <v>60</v>
      </c>
      <c r="AV9" s="32">
        <v>50</v>
      </c>
      <c r="AW9" s="33">
        <v>110</v>
      </c>
      <c r="AX9" s="31">
        <v>11</v>
      </c>
      <c r="AY9" s="32">
        <v>12</v>
      </c>
      <c r="AZ9" s="33">
        <v>23</v>
      </c>
      <c r="BA9" s="31">
        <v>37</v>
      </c>
      <c r="BB9" s="32">
        <v>35</v>
      </c>
      <c r="BC9" s="33">
        <v>72</v>
      </c>
      <c r="BD9" s="31">
        <v>5</v>
      </c>
      <c r="BE9" s="32">
        <v>4</v>
      </c>
      <c r="BF9" s="33">
        <v>9</v>
      </c>
      <c r="BG9" s="31">
        <v>23</v>
      </c>
      <c r="BH9" s="32">
        <v>16</v>
      </c>
      <c r="BI9" s="33">
        <v>39</v>
      </c>
      <c r="BJ9" s="31">
        <v>75</v>
      </c>
      <c r="BK9" s="32">
        <v>74</v>
      </c>
      <c r="BL9" s="33">
        <v>149</v>
      </c>
      <c r="BM9" s="31">
        <v>42</v>
      </c>
      <c r="BN9" s="32">
        <v>34</v>
      </c>
      <c r="BO9" s="33">
        <v>76</v>
      </c>
      <c r="BP9" s="31">
        <v>47</v>
      </c>
      <c r="BQ9" s="32">
        <v>34</v>
      </c>
      <c r="BR9" s="33">
        <v>81</v>
      </c>
      <c r="BS9" s="31">
        <v>1</v>
      </c>
      <c r="BT9" s="32">
        <v>6</v>
      </c>
      <c r="BU9" s="33">
        <v>7</v>
      </c>
      <c r="BV9" s="34">
        <v>944</v>
      </c>
      <c r="BW9" s="35">
        <v>859</v>
      </c>
      <c r="BX9" s="36">
        <v>1803</v>
      </c>
      <c r="BY9" s="26">
        <f t="shared" si="0"/>
        <v>657</v>
      </c>
      <c r="BZ9" s="26">
        <f t="shared" si="0"/>
        <v>603</v>
      </c>
      <c r="CA9" s="26">
        <f t="shared" si="0"/>
        <v>1260</v>
      </c>
    </row>
    <row r="10" spans="1:79" ht="22.5" customHeight="1" x14ac:dyDescent="0.15">
      <c r="A10" s="27" t="s">
        <v>228</v>
      </c>
      <c r="B10" s="31">
        <v>48</v>
      </c>
      <c r="C10" s="32">
        <v>49</v>
      </c>
      <c r="D10" s="33">
        <v>97</v>
      </c>
      <c r="E10" s="31">
        <v>11</v>
      </c>
      <c r="F10" s="32">
        <v>16</v>
      </c>
      <c r="G10" s="33">
        <v>27</v>
      </c>
      <c r="H10" s="31">
        <v>27</v>
      </c>
      <c r="I10" s="32">
        <v>30</v>
      </c>
      <c r="J10" s="33">
        <v>57</v>
      </c>
      <c r="K10" s="31">
        <v>18</v>
      </c>
      <c r="L10" s="32">
        <v>14</v>
      </c>
      <c r="M10" s="33">
        <v>32</v>
      </c>
      <c r="N10" s="31">
        <v>29</v>
      </c>
      <c r="O10" s="32">
        <v>18</v>
      </c>
      <c r="P10" s="33">
        <v>47</v>
      </c>
      <c r="Q10" s="31">
        <v>32</v>
      </c>
      <c r="R10" s="32">
        <v>31</v>
      </c>
      <c r="S10" s="33">
        <v>63</v>
      </c>
      <c r="T10" s="31">
        <v>17</v>
      </c>
      <c r="U10" s="32">
        <v>15</v>
      </c>
      <c r="V10" s="33">
        <v>32</v>
      </c>
      <c r="W10" s="31">
        <v>6</v>
      </c>
      <c r="X10" s="32">
        <v>11</v>
      </c>
      <c r="Y10" s="33">
        <v>17</v>
      </c>
      <c r="Z10" s="31">
        <v>50</v>
      </c>
      <c r="AA10" s="32">
        <v>36</v>
      </c>
      <c r="AB10" s="33">
        <v>86</v>
      </c>
      <c r="AC10" s="31">
        <v>34</v>
      </c>
      <c r="AD10" s="32">
        <v>41</v>
      </c>
      <c r="AE10" s="33">
        <v>75</v>
      </c>
      <c r="AF10" s="31">
        <v>21</v>
      </c>
      <c r="AG10" s="32">
        <v>8</v>
      </c>
      <c r="AH10" s="33">
        <v>29</v>
      </c>
      <c r="AI10" s="31">
        <v>16</v>
      </c>
      <c r="AJ10" s="32">
        <v>7</v>
      </c>
      <c r="AK10" s="33">
        <v>23</v>
      </c>
      <c r="AL10" s="31">
        <v>37</v>
      </c>
      <c r="AM10" s="32">
        <v>44</v>
      </c>
      <c r="AN10" s="33">
        <v>81</v>
      </c>
      <c r="AO10" s="31">
        <v>44</v>
      </c>
      <c r="AP10" s="32">
        <v>38</v>
      </c>
      <c r="AQ10" s="33">
        <v>82</v>
      </c>
      <c r="AR10" s="31">
        <v>38</v>
      </c>
      <c r="AS10" s="32">
        <v>20</v>
      </c>
      <c r="AT10" s="33">
        <v>58</v>
      </c>
      <c r="AU10" s="31">
        <v>48</v>
      </c>
      <c r="AV10" s="32">
        <v>58</v>
      </c>
      <c r="AW10" s="33">
        <v>106</v>
      </c>
      <c r="AX10" s="31">
        <v>12</v>
      </c>
      <c r="AY10" s="32">
        <v>11</v>
      </c>
      <c r="AZ10" s="33">
        <v>23</v>
      </c>
      <c r="BA10" s="31">
        <v>31</v>
      </c>
      <c r="BB10" s="32">
        <v>22</v>
      </c>
      <c r="BC10" s="33">
        <v>53</v>
      </c>
      <c r="BD10" s="31">
        <v>4</v>
      </c>
      <c r="BE10" s="32">
        <v>4</v>
      </c>
      <c r="BF10" s="33">
        <v>8</v>
      </c>
      <c r="BG10" s="31">
        <v>15</v>
      </c>
      <c r="BH10" s="32">
        <v>16</v>
      </c>
      <c r="BI10" s="33">
        <v>31</v>
      </c>
      <c r="BJ10" s="31">
        <v>83</v>
      </c>
      <c r="BK10" s="32">
        <v>64</v>
      </c>
      <c r="BL10" s="33">
        <v>147</v>
      </c>
      <c r="BM10" s="31">
        <v>74</v>
      </c>
      <c r="BN10" s="32">
        <v>65</v>
      </c>
      <c r="BO10" s="33">
        <v>139</v>
      </c>
      <c r="BP10" s="31">
        <v>40</v>
      </c>
      <c r="BQ10" s="32">
        <v>39</v>
      </c>
      <c r="BR10" s="33">
        <v>79</v>
      </c>
      <c r="BS10" s="31">
        <v>9</v>
      </c>
      <c r="BT10" s="32">
        <v>7</v>
      </c>
      <c r="BU10" s="33">
        <v>16</v>
      </c>
      <c r="BV10" s="34">
        <v>982</v>
      </c>
      <c r="BW10" s="35">
        <v>886</v>
      </c>
      <c r="BX10" s="36">
        <v>1868</v>
      </c>
      <c r="BY10" s="26">
        <f t="shared" si="0"/>
        <v>744</v>
      </c>
      <c r="BZ10" s="26">
        <f t="shared" si="0"/>
        <v>664</v>
      </c>
      <c r="CA10" s="26">
        <f t="shared" si="0"/>
        <v>1408</v>
      </c>
    </row>
    <row r="11" spans="1:79" ht="22.5" customHeight="1" x14ac:dyDescent="0.15">
      <c r="A11" s="27" t="s">
        <v>229</v>
      </c>
      <c r="B11" s="31">
        <v>49</v>
      </c>
      <c r="C11" s="32">
        <v>64</v>
      </c>
      <c r="D11" s="33">
        <v>113</v>
      </c>
      <c r="E11" s="31">
        <v>15</v>
      </c>
      <c r="F11" s="32">
        <v>9</v>
      </c>
      <c r="G11" s="33">
        <v>24</v>
      </c>
      <c r="H11" s="31">
        <v>34</v>
      </c>
      <c r="I11" s="32">
        <v>41</v>
      </c>
      <c r="J11" s="33">
        <v>75</v>
      </c>
      <c r="K11" s="31">
        <v>15</v>
      </c>
      <c r="L11" s="32">
        <v>24</v>
      </c>
      <c r="M11" s="33">
        <v>39</v>
      </c>
      <c r="N11" s="31">
        <v>22</v>
      </c>
      <c r="O11" s="32">
        <v>21</v>
      </c>
      <c r="P11" s="33">
        <v>43</v>
      </c>
      <c r="Q11" s="31">
        <v>23</v>
      </c>
      <c r="R11" s="32">
        <v>27</v>
      </c>
      <c r="S11" s="33">
        <v>50</v>
      </c>
      <c r="T11" s="31">
        <v>20</v>
      </c>
      <c r="U11" s="32">
        <v>28</v>
      </c>
      <c r="V11" s="33">
        <v>48</v>
      </c>
      <c r="W11" s="31">
        <v>4</v>
      </c>
      <c r="X11" s="32">
        <v>6</v>
      </c>
      <c r="Y11" s="33">
        <v>10</v>
      </c>
      <c r="Z11" s="31">
        <v>41</v>
      </c>
      <c r="AA11" s="32">
        <v>34</v>
      </c>
      <c r="AB11" s="33">
        <v>75</v>
      </c>
      <c r="AC11" s="31">
        <v>70</v>
      </c>
      <c r="AD11" s="32">
        <v>75</v>
      </c>
      <c r="AE11" s="33">
        <v>145</v>
      </c>
      <c r="AF11" s="31">
        <v>18</v>
      </c>
      <c r="AG11" s="32">
        <v>14</v>
      </c>
      <c r="AH11" s="33">
        <v>32</v>
      </c>
      <c r="AI11" s="31">
        <v>16</v>
      </c>
      <c r="AJ11" s="32">
        <v>20</v>
      </c>
      <c r="AK11" s="33">
        <v>36</v>
      </c>
      <c r="AL11" s="31">
        <v>54</v>
      </c>
      <c r="AM11" s="32">
        <v>53</v>
      </c>
      <c r="AN11" s="33">
        <v>107</v>
      </c>
      <c r="AO11" s="31">
        <v>40</v>
      </c>
      <c r="AP11" s="32">
        <v>27</v>
      </c>
      <c r="AQ11" s="33">
        <v>67</v>
      </c>
      <c r="AR11" s="31">
        <v>48</v>
      </c>
      <c r="AS11" s="32">
        <v>47</v>
      </c>
      <c r="AT11" s="33">
        <v>95</v>
      </c>
      <c r="AU11" s="31">
        <v>54</v>
      </c>
      <c r="AV11" s="32">
        <v>48</v>
      </c>
      <c r="AW11" s="33">
        <v>102</v>
      </c>
      <c r="AX11" s="31">
        <v>11</v>
      </c>
      <c r="AY11" s="32">
        <v>8</v>
      </c>
      <c r="AZ11" s="33">
        <v>19</v>
      </c>
      <c r="BA11" s="31">
        <v>24</v>
      </c>
      <c r="BB11" s="32">
        <v>25</v>
      </c>
      <c r="BC11" s="33">
        <v>49</v>
      </c>
      <c r="BD11" s="31">
        <v>6</v>
      </c>
      <c r="BE11" s="32">
        <v>3</v>
      </c>
      <c r="BF11" s="33">
        <v>9</v>
      </c>
      <c r="BG11" s="31">
        <v>17</v>
      </c>
      <c r="BH11" s="32">
        <v>13</v>
      </c>
      <c r="BI11" s="33">
        <v>30</v>
      </c>
      <c r="BJ11" s="31">
        <v>80</v>
      </c>
      <c r="BK11" s="32">
        <v>66</v>
      </c>
      <c r="BL11" s="33">
        <v>146</v>
      </c>
      <c r="BM11" s="31">
        <v>70</v>
      </c>
      <c r="BN11" s="32">
        <v>83</v>
      </c>
      <c r="BO11" s="33">
        <v>153</v>
      </c>
      <c r="BP11" s="31">
        <v>35</v>
      </c>
      <c r="BQ11" s="32">
        <v>42</v>
      </c>
      <c r="BR11" s="33">
        <v>77</v>
      </c>
      <c r="BS11" s="31">
        <v>17</v>
      </c>
      <c r="BT11" s="32">
        <v>12</v>
      </c>
      <c r="BU11" s="33">
        <v>29</v>
      </c>
      <c r="BV11" s="34">
        <v>845</v>
      </c>
      <c r="BW11" s="35">
        <v>768</v>
      </c>
      <c r="BX11" s="36">
        <v>1613</v>
      </c>
      <c r="BY11" s="26">
        <f t="shared" si="0"/>
        <v>783</v>
      </c>
      <c r="BZ11" s="26">
        <f t="shared" si="0"/>
        <v>790</v>
      </c>
      <c r="CA11" s="26">
        <f t="shared" si="0"/>
        <v>1573</v>
      </c>
    </row>
    <row r="12" spans="1:79" ht="22.5" customHeight="1" x14ac:dyDescent="0.15">
      <c r="A12" s="27" t="s">
        <v>230</v>
      </c>
      <c r="B12" s="31">
        <v>79</v>
      </c>
      <c r="C12" s="32">
        <v>62</v>
      </c>
      <c r="D12" s="33">
        <v>141</v>
      </c>
      <c r="E12" s="31">
        <v>19</v>
      </c>
      <c r="F12" s="32">
        <v>23</v>
      </c>
      <c r="G12" s="33">
        <v>42</v>
      </c>
      <c r="H12" s="31">
        <v>57</v>
      </c>
      <c r="I12" s="32">
        <v>46</v>
      </c>
      <c r="J12" s="33">
        <v>103</v>
      </c>
      <c r="K12" s="31">
        <v>28</v>
      </c>
      <c r="L12" s="32">
        <v>33</v>
      </c>
      <c r="M12" s="33">
        <v>61</v>
      </c>
      <c r="N12" s="31">
        <v>24</v>
      </c>
      <c r="O12" s="32">
        <v>16</v>
      </c>
      <c r="P12" s="33">
        <v>40</v>
      </c>
      <c r="Q12" s="31">
        <v>35</v>
      </c>
      <c r="R12" s="32">
        <v>32</v>
      </c>
      <c r="S12" s="33">
        <v>67</v>
      </c>
      <c r="T12" s="31">
        <v>25</v>
      </c>
      <c r="U12" s="32">
        <v>15</v>
      </c>
      <c r="V12" s="33">
        <v>40</v>
      </c>
      <c r="W12" s="31">
        <v>6</v>
      </c>
      <c r="X12" s="32">
        <v>8</v>
      </c>
      <c r="Y12" s="33">
        <v>14</v>
      </c>
      <c r="Z12" s="31">
        <v>50</v>
      </c>
      <c r="AA12" s="32">
        <v>30</v>
      </c>
      <c r="AB12" s="33">
        <v>80</v>
      </c>
      <c r="AC12" s="31">
        <v>79</v>
      </c>
      <c r="AD12" s="32">
        <v>80</v>
      </c>
      <c r="AE12" s="33">
        <v>159</v>
      </c>
      <c r="AF12" s="31">
        <v>22</v>
      </c>
      <c r="AG12" s="32">
        <v>26</v>
      </c>
      <c r="AH12" s="33">
        <v>48</v>
      </c>
      <c r="AI12" s="31">
        <v>21</v>
      </c>
      <c r="AJ12" s="32">
        <v>27</v>
      </c>
      <c r="AK12" s="33">
        <v>48</v>
      </c>
      <c r="AL12" s="31">
        <v>65</v>
      </c>
      <c r="AM12" s="32">
        <v>55</v>
      </c>
      <c r="AN12" s="33">
        <v>120</v>
      </c>
      <c r="AO12" s="31">
        <v>32</v>
      </c>
      <c r="AP12" s="32">
        <v>19</v>
      </c>
      <c r="AQ12" s="33">
        <v>51</v>
      </c>
      <c r="AR12" s="31">
        <v>62</v>
      </c>
      <c r="AS12" s="32">
        <v>70</v>
      </c>
      <c r="AT12" s="33">
        <v>132</v>
      </c>
      <c r="AU12" s="31">
        <v>71</v>
      </c>
      <c r="AV12" s="32">
        <v>60</v>
      </c>
      <c r="AW12" s="33">
        <v>131</v>
      </c>
      <c r="AX12" s="31">
        <v>11</v>
      </c>
      <c r="AY12" s="32">
        <v>11</v>
      </c>
      <c r="AZ12" s="33">
        <v>22</v>
      </c>
      <c r="BA12" s="31">
        <v>32</v>
      </c>
      <c r="BB12" s="32">
        <v>22</v>
      </c>
      <c r="BC12" s="33">
        <v>54</v>
      </c>
      <c r="BD12" s="31">
        <v>3</v>
      </c>
      <c r="BE12" s="32">
        <v>7</v>
      </c>
      <c r="BF12" s="33">
        <v>10</v>
      </c>
      <c r="BG12" s="31">
        <v>30</v>
      </c>
      <c r="BH12" s="32">
        <v>20</v>
      </c>
      <c r="BI12" s="33">
        <v>50</v>
      </c>
      <c r="BJ12" s="31">
        <v>67</v>
      </c>
      <c r="BK12" s="32">
        <v>80</v>
      </c>
      <c r="BL12" s="33">
        <v>147</v>
      </c>
      <c r="BM12" s="31">
        <v>89</v>
      </c>
      <c r="BN12" s="32">
        <v>74</v>
      </c>
      <c r="BO12" s="33">
        <v>163</v>
      </c>
      <c r="BP12" s="31">
        <v>42</v>
      </c>
      <c r="BQ12" s="32">
        <v>31</v>
      </c>
      <c r="BR12" s="33">
        <v>73</v>
      </c>
      <c r="BS12" s="31">
        <v>23</v>
      </c>
      <c r="BT12" s="32">
        <v>33</v>
      </c>
      <c r="BU12" s="33">
        <v>56</v>
      </c>
      <c r="BV12" s="34">
        <v>782</v>
      </c>
      <c r="BW12" s="35">
        <v>784</v>
      </c>
      <c r="BX12" s="36">
        <v>1566</v>
      </c>
      <c r="BY12" s="26">
        <f t="shared" si="0"/>
        <v>972</v>
      </c>
      <c r="BZ12" s="26">
        <f t="shared" si="0"/>
        <v>880</v>
      </c>
      <c r="CA12" s="26">
        <f t="shared" si="0"/>
        <v>1852</v>
      </c>
    </row>
    <row r="13" spans="1:79" ht="22.5" customHeight="1" x14ac:dyDescent="0.15">
      <c r="A13" s="27" t="s">
        <v>231</v>
      </c>
      <c r="B13" s="31">
        <v>70</v>
      </c>
      <c r="C13" s="32">
        <v>83</v>
      </c>
      <c r="D13" s="33">
        <v>153</v>
      </c>
      <c r="E13" s="31">
        <v>24</v>
      </c>
      <c r="F13" s="32">
        <v>22</v>
      </c>
      <c r="G13" s="33">
        <v>46</v>
      </c>
      <c r="H13" s="31">
        <v>57</v>
      </c>
      <c r="I13" s="32">
        <v>63</v>
      </c>
      <c r="J13" s="33">
        <v>120</v>
      </c>
      <c r="K13" s="31">
        <v>22</v>
      </c>
      <c r="L13" s="32">
        <v>26</v>
      </c>
      <c r="M13" s="33">
        <v>48</v>
      </c>
      <c r="N13" s="31">
        <v>25</v>
      </c>
      <c r="O13" s="32">
        <v>22</v>
      </c>
      <c r="P13" s="33">
        <v>47</v>
      </c>
      <c r="Q13" s="31">
        <v>33</v>
      </c>
      <c r="R13" s="32">
        <v>31</v>
      </c>
      <c r="S13" s="33">
        <v>64</v>
      </c>
      <c r="T13" s="31">
        <v>18</v>
      </c>
      <c r="U13" s="32">
        <v>22</v>
      </c>
      <c r="V13" s="33">
        <v>40</v>
      </c>
      <c r="W13" s="31">
        <v>12</v>
      </c>
      <c r="X13" s="32">
        <v>8</v>
      </c>
      <c r="Y13" s="33">
        <v>20</v>
      </c>
      <c r="Z13" s="31">
        <v>31</v>
      </c>
      <c r="AA13" s="32">
        <v>31</v>
      </c>
      <c r="AB13" s="33">
        <v>62</v>
      </c>
      <c r="AC13" s="31">
        <v>81</v>
      </c>
      <c r="AD13" s="32">
        <v>87</v>
      </c>
      <c r="AE13" s="33">
        <v>168</v>
      </c>
      <c r="AF13" s="31">
        <v>18</v>
      </c>
      <c r="AG13" s="32">
        <v>17</v>
      </c>
      <c r="AH13" s="33">
        <v>35</v>
      </c>
      <c r="AI13" s="31">
        <v>29</v>
      </c>
      <c r="AJ13" s="32">
        <v>24</v>
      </c>
      <c r="AK13" s="33">
        <v>53</v>
      </c>
      <c r="AL13" s="31">
        <v>56</v>
      </c>
      <c r="AM13" s="32">
        <v>47</v>
      </c>
      <c r="AN13" s="33">
        <v>103</v>
      </c>
      <c r="AO13" s="31">
        <v>24</v>
      </c>
      <c r="AP13" s="32">
        <v>25</v>
      </c>
      <c r="AQ13" s="33">
        <v>49</v>
      </c>
      <c r="AR13" s="31">
        <v>50</v>
      </c>
      <c r="AS13" s="32">
        <v>37</v>
      </c>
      <c r="AT13" s="33">
        <v>87</v>
      </c>
      <c r="AU13" s="31">
        <v>66</v>
      </c>
      <c r="AV13" s="32">
        <v>54</v>
      </c>
      <c r="AW13" s="33">
        <v>120</v>
      </c>
      <c r="AX13" s="31">
        <v>15</v>
      </c>
      <c r="AY13" s="32">
        <v>23</v>
      </c>
      <c r="AZ13" s="33">
        <v>38</v>
      </c>
      <c r="BA13" s="31">
        <v>35</v>
      </c>
      <c r="BB13" s="32">
        <v>26</v>
      </c>
      <c r="BC13" s="33">
        <v>61</v>
      </c>
      <c r="BD13" s="31">
        <v>5</v>
      </c>
      <c r="BE13" s="32">
        <v>7</v>
      </c>
      <c r="BF13" s="33">
        <v>12</v>
      </c>
      <c r="BG13" s="31">
        <v>25</v>
      </c>
      <c r="BH13" s="32">
        <v>18</v>
      </c>
      <c r="BI13" s="33">
        <v>43</v>
      </c>
      <c r="BJ13" s="31">
        <v>69</v>
      </c>
      <c r="BK13" s="32">
        <v>74</v>
      </c>
      <c r="BL13" s="33">
        <v>143</v>
      </c>
      <c r="BM13" s="31">
        <v>56</v>
      </c>
      <c r="BN13" s="32">
        <v>47</v>
      </c>
      <c r="BO13" s="33">
        <v>103</v>
      </c>
      <c r="BP13" s="31">
        <v>38</v>
      </c>
      <c r="BQ13" s="32">
        <v>39</v>
      </c>
      <c r="BR13" s="33">
        <v>77</v>
      </c>
      <c r="BS13" s="31">
        <v>36</v>
      </c>
      <c r="BT13" s="32">
        <v>51</v>
      </c>
      <c r="BU13" s="33">
        <v>87</v>
      </c>
      <c r="BV13" s="34">
        <v>883</v>
      </c>
      <c r="BW13" s="35">
        <v>869</v>
      </c>
      <c r="BX13" s="36">
        <v>1752</v>
      </c>
      <c r="BY13" s="26">
        <f t="shared" si="0"/>
        <v>895</v>
      </c>
      <c r="BZ13" s="26">
        <f t="shared" si="0"/>
        <v>884</v>
      </c>
      <c r="CA13" s="26">
        <f t="shared" si="0"/>
        <v>1779</v>
      </c>
    </row>
    <row r="14" spans="1:79" ht="22.5" customHeight="1" x14ac:dyDescent="0.15">
      <c r="A14" s="27" t="s">
        <v>232</v>
      </c>
      <c r="B14" s="31">
        <v>61</v>
      </c>
      <c r="C14" s="32">
        <v>66</v>
      </c>
      <c r="D14" s="33">
        <v>127</v>
      </c>
      <c r="E14" s="31">
        <v>18</v>
      </c>
      <c r="F14" s="32">
        <v>21</v>
      </c>
      <c r="G14" s="33">
        <v>39</v>
      </c>
      <c r="H14" s="31">
        <v>49</v>
      </c>
      <c r="I14" s="32">
        <v>36</v>
      </c>
      <c r="J14" s="33">
        <v>85</v>
      </c>
      <c r="K14" s="31">
        <v>26</v>
      </c>
      <c r="L14" s="32">
        <v>21</v>
      </c>
      <c r="M14" s="33">
        <v>47</v>
      </c>
      <c r="N14" s="31">
        <v>20</v>
      </c>
      <c r="O14" s="32">
        <v>20</v>
      </c>
      <c r="P14" s="33">
        <v>40</v>
      </c>
      <c r="Q14" s="31">
        <v>19</v>
      </c>
      <c r="R14" s="32">
        <v>28</v>
      </c>
      <c r="S14" s="33">
        <v>47</v>
      </c>
      <c r="T14" s="31">
        <v>11</v>
      </c>
      <c r="U14" s="32">
        <v>15</v>
      </c>
      <c r="V14" s="33">
        <v>26</v>
      </c>
      <c r="W14" s="31">
        <v>4</v>
      </c>
      <c r="X14" s="32">
        <v>4</v>
      </c>
      <c r="Y14" s="33">
        <v>8</v>
      </c>
      <c r="Z14" s="31">
        <v>31</v>
      </c>
      <c r="AA14" s="32">
        <v>43</v>
      </c>
      <c r="AB14" s="33">
        <v>74</v>
      </c>
      <c r="AC14" s="31">
        <v>62</v>
      </c>
      <c r="AD14" s="32">
        <v>48</v>
      </c>
      <c r="AE14" s="33">
        <v>110</v>
      </c>
      <c r="AF14" s="31">
        <v>22</v>
      </c>
      <c r="AG14" s="32">
        <v>11</v>
      </c>
      <c r="AH14" s="33">
        <v>33</v>
      </c>
      <c r="AI14" s="31">
        <v>27</v>
      </c>
      <c r="AJ14" s="32">
        <v>21</v>
      </c>
      <c r="AK14" s="33">
        <v>48</v>
      </c>
      <c r="AL14" s="31">
        <v>40</v>
      </c>
      <c r="AM14" s="32">
        <v>41</v>
      </c>
      <c r="AN14" s="33">
        <v>81</v>
      </c>
      <c r="AO14" s="31">
        <v>28</v>
      </c>
      <c r="AP14" s="32">
        <v>28</v>
      </c>
      <c r="AQ14" s="33">
        <v>56</v>
      </c>
      <c r="AR14" s="31">
        <v>39</v>
      </c>
      <c r="AS14" s="32">
        <v>35</v>
      </c>
      <c r="AT14" s="33">
        <v>74</v>
      </c>
      <c r="AU14" s="31">
        <v>57</v>
      </c>
      <c r="AV14" s="32">
        <v>57</v>
      </c>
      <c r="AW14" s="33">
        <v>114</v>
      </c>
      <c r="AX14" s="31">
        <v>13</v>
      </c>
      <c r="AY14" s="32">
        <v>9</v>
      </c>
      <c r="AZ14" s="33">
        <v>22</v>
      </c>
      <c r="BA14" s="31">
        <v>28</v>
      </c>
      <c r="BB14" s="32">
        <v>23</v>
      </c>
      <c r="BC14" s="33">
        <v>51</v>
      </c>
      <c r="BD14" s="31">
        <v>6</v>
      </c>
      <c r="BE14" s="32">
        <v>6</v>
      </c>
      <c r="BF14" s="33">
        <v>12</v>
      </c>
      <c r="BG14" s="31">
        <v>23</v>
      </c>
      <c r="BH14" s="32">
        <v>21</v>
      </c>
      <c r="BI14" s="33">
        <v>44</v>
      </c>
      <c r="BJ14" s="31">
        <v>74</v>
      </c>
      <c r="BK14" s="32">
        <v>85</v>
      </c>
      <c r="BL14" s="33">
        <v>159</v>
      </c>
      <c r="BM14" s="31">
        <v>50</v>
      </c>
      <c r="BN14" s="32">
        <v>29</v>
      </c>
      <c r="BO14" s="33">
        <v>79</v>
      </c>
      <c r="BP14" s="31">
        <v>35</v>
      </c>
      <c r="BQ14" s="32">
        <v>44</v>
      </c>
      <c r="BR14" s="33">
        <v>79</v>
      </c>
      <c r="BS14" s="31">
        <v>47</v>
      </c>
      <c r="BT14" s="32">
        <v>47</v>
      </c>
      <c r="BU14" s="33">
        <v>94</v>
      </c>
      <c r="BV14" s="34">
        <v>1025</v>
      </c>
      <c r="BW14" s="35">
        <v>1072</v>
      </c>
      <c r="BX14" s="36">
        <v>2097</v>
      </c>
      <c r="BY14" s="26">
        <f t="shared" si="0"/>
        <v>790</v>
      </c>
      <c r="BZ14" s="26">
        <f t="shared" si="0"/>
        <v>759</v>
      </c>
      <c r="CA14" s="26">
        <f t="shared" si="0"/>
        <v>1549</v>
      </c>
    </row>
    <row r="15" spans="1:79" ht="22.5" customHeight="1" x14ac:dyDescent="0.15">
      <c r="A15" s="27" t="s">
        <v>233</v>
      </c>
      <c r="B15" s="31">
        <v>66</v>
      </c>
      <c r="C15" s="32">
        <v>73</v>
      </c>
      <c r="D15" s="33">
        <v>139</v>
      </c>
      <c r="E15" s="31">
        <v>18</v>
      </c>
      <c r="F15" s="32">
        <v>9</v>
      </c>
      <c r="G15" s="33">
        <v>27</v>
      </c>
      <c r="H15" s="31">
        <v>30</v>
      </c>
      <c r="I15" s="32">
        <v>23</v>
      </c>
      <c r="J15" s="33">
        <v>53</v>
      </c>
      <c r="K15" s="31">
        <v>19</v>
      </c>
      <c r="L15" s="32">
        <v>25</v>
      </c>
      <c r="M15" s="33">
        <v>44</v>
      </c>
      <c r="N15" s="31">
        <v>11</v>
      </c>
      <c r="O15" s="32">
        <v>14</v>
      </c>
      <c r="P15" s="33">
        <v>25</v>
      </c>
      <c r="Q15" s="31">
        <v>22</v>
      </c>
      <c r="R15" s="32">
        <v>22</v>
      </c>
      <c r="S15" s="33">
        <v>44</v>
      </c>
      <c r="T15" s="31">
        <v>23</v>
      </c>
      <c r="U15" s="32">
        <v>20</v>
      </c>
      <c r="V15" s="33">
        <v>43</v>
      </c>
      <c r="W15" s="31">
        <v>4</v>
      </c>
      <c r="X15" s="32">
        <v>7</v>
      </c>
      <c r="Y15" s="33">
        <v>11</v>
      </c>
      <c r="Z15" s="31">
        <v>32</v>
      </c>
      <c r="AA15" s="32">
        <v>33</v>
      </c>
      <c r="AB15" s="33">
        <v>65</v>
      </c>
      <c r="AC15" s="31">
        <v>33</v>
      </c>
      <c r="AD15" s="32">
        <v>46</v>
      </c>
      <c r="AE15" s="33">
        <v>79</v>
      </c>
      <c r="AF15" s="31">
        <v>14</v>
      </c>
      <c r="AG15" s="32">
        <v>12</v>
      </c>
      <c r="AH15" s="33">
        <v>26</v>
      </c>
      <c r="AI15" s="31">
        <v>14</v>
      </c>
      <c r="AJ15" s="32">
        <v>21</v>
      </c>
      <c r="AK15" s="33">
        <v>35</v>
      </c>
      <c r="AL15" s="31">
        <v>43</v>
      </c>
      <c r="AM15" s="32">
        <v>42</v>
      </c>
      <c r="AN15" s="33">
        <v>85</v>
      </c>
      <c r="AO15" s="31">
        <v>18</v>
      </c>
      <c r="AP15" s="32">
        <v>21</v>
      </c>
      <c r="AQ15" s="33">
        <v>39</v>
      </c>
      <c r="AR15" s="31">
        <v>33</v>
      </c>
      <c r="AS15" s="32">
        <v>38</v>
      </c>
      <c r="AT15" s="33">
        <v>71</v>
      </c>
      <c r="AU15" s="31">
        <v>37</v>
      </c>
      <c r="AV15" s="32">
        <v>36</v>
      </c>
      <c r="AW15" s="33">
        <v>73</v>
      </c>
      <c r="AX15" s="31">
        <v>12</v>
      </c>
      <c r="AY15" s="32">
        <v>12</v>
      </c>
      <c r="AZ15" s="33">
        <v>24</v>
      </c>
      <c r="BA15" s="31">
        <v>38</v>
      </c>
      <c r="BB15" s="32">
        <v>35</v>
      </c>
      <c r="BC15" s="33">
        <v>73</v>
      </c>
      <c r="BD15" s="31">
        <v>3</v>
      </c>
      <c r="BE15" s="32">
        <v>3</v>
      </c>
      <c r="BF15" s="33">
        <v>6</v>
      </c>
      <c r="BG15" s="31">
        <v>9</v>
      </c>
      <c r="BH15" s="32">
        <v>21</v>
      </c>
      <c r="BI15" s="33">
        <v>30</v>
      </c>
      <c r="BJ15" s="31">
        <v>85</v>
      </c>
      <c r="BK15" s="32">
        <v>105</v>
      </c>
      <c r="BL15" s="33">
        <v>190</v>
      </c>
      <c r="BM15" s="31">
        <v>30</v>
      </c>
      <c r="BN15" s="32">
        <v>36</v>
      </c>
      <c r="BO15" s="33">
        <v>66</v>
      </c>
      <c r="BP15" s="31">
        <v>75</v>
      </c>
      <c r="BQ15" s="32">
        <v>101</v>
      </c>
      <c r="BR15" s="33">
        <v>176</v>
      </c>
      <c r="BS15" s="31">
        <v>34</v>
      </c>
      <c r="BT15" s="32">
        <v>25</v>
      </c>
      <c r="BU15" s="33">
        <v>59</v>
      </c>
      <c r="BV15" s="34">
        <v>828</v>
      </c>
      <c r="BW15" s="35">
        <v>860</v>
      </c>
      <c r="BX15" s="36">
        <v>1688</v>
      </c>
      <c r="BY15" s="26">
        <f t="shared" si="0"/>
        <v>703</v>
      </c>
      <c r="BZ15" s="26">
        <f t="shared" si="0"/>
        <v>780</v>
      </c>
      <c r="CA15" s="26">
        <f t="shared" si="0"/>
        <v>1483</v>
      </c>
    </row>
    <row r="16" spans="1:79" ht="22.5" customHeight="1" x14ac:dyDescent="0.15">
      <c r="A16" s="27" t="s">
        <v>234</v>
      </c>
      <c r="B16" s="31">
        <v>73</v>
      </c>
      <c r="C16" s="32">
        <v>48</v>
      </c>
      <c r="D16" s="33">
        <v>121</v>
      </c>
      <c r="E16" s="31">
        <v>14</v>
      </c>
      <c r="F16" s="32">
        <v>13</v>
      </c>
      <c r="G16" s="33">
        <v>27</v>
      </c>
      <c r="H16" s="31">
        <v>26</v>
      </c>
      <c r="I16" s="32">
        <v>30</v>
      </c>
      <c r="J16" s="33">
        <v>56</v>
      </c>
      <c r="K16" s="31">
        <v>28</v>
      </c>
      <c r="L16" s="32">
        <v>27</v>
      </c>
      <c r="M16" s="33">
        <v>55</v>
      </c>
      <c r="N16" s="31">
        <v>13</v>
      </c>
      <c r="O16" s="32">
        <v>26</v>
      </c>
      <c r="P16" s="33">
        <v>39</v>
      </c>
      <c r="Q16" s="31">
        <v>26</v>
      </c>
      <c r="R16" s="32">
        <v>28</v>
      </c>
      <c r="S16" s="33">
        <v>54</v>
      </c>
      <c r="T16" s="31">
        <v>26</v>
      </c>
      <c r="U16" s="32">
        <v>25</v>
      </c>
      <c r="V16" s="33">
        <v>51</v>
      </c>
      <c r="W16" s="31">
        <v>8</v>
      </c>
      <c r="X16" s="32">
        <v>8</v>
      </c>
      <c r="Y16" s="33">
        <v>16</v>
      </c>
      <c r="Z16" s="31">
        <v>40</v>
      </c>
      <c r="AA16" s="32">
        <v>41</v>
      </c>
      <c r="AB16" s="33">
        <v>81</v>
      </c>
      <c r="AC16" s="31">
        <v>45</v>
      </c>
      <c r="AD16" s="32">
        <v>48</v>
      </c>
      <c r="AE16" s="33">
        <v>93</v>
      </c>
      <c r="AF16" s="31">
        <v>16</v>
      </c>
      <c r="AG16" s="32">
        <v>14</v>
      </c>
      <c r="AH16" s="33">
        <v>30</v>
      </c>
      <c r="AI16" s="31">
        <v>22</v>
      </c>
      <c r="AJ16" s="32">
        <v>30</v>
      </c>
      <c r="AK16" s="33">
        <v>52</v>
      </c>
      <c r="AL16" s="31">
        <v>48</v>
      </c>
      <c r="AM16" s="32">
        <v>49</v>
      </c>
      <c r="AN16" s="33">
        <v>97</v>
      </c>
      <c r="AO16" s="31">
        <v>35</v>
      </c>
      <c r="AP16" s="32">
        <v>37</v>
      </c>
      <c r="AQ16" s="33">
        <v>72</v>
      </c>
      <c r="AR16" s="31">
        <v>22</v>
      </c>
      <c r="AS16" s="32">
        <v>34</v>
      </c>
      <c r="AT16" s="33">
        <v>56</v>
      </c>
      <c r="AU16" s="31">
        <v>50</v>
      </c>
      <c r="AV16" s="32">
        <v>69</v>
      </c>
      <c r="AW16" s="33">
        <v>119</v>
      </c>
      <c r="AX16" s="31">
        <v>8</v>
      </c>
      <c r="AY16" s="32">
        <v>7</v>
      </c>
      <c r="AZ16" s="33">
        <v>15</v>
      </c>
      <c r="BA16" s="31">
        <v>31</v>
      </c>
      <c r="BB16" s="32">
        <v>29</v>
      </c>
      <c r="BC16" s="33">
        <v>60</v>
      </c>
      <c r="BD16" s="31">
        <v>6</v>
      </c>
      <c r="BE16" s="32">
        <v>4</v>
      </c>
      <c r="BF16" s="33">
        <v>10</v>
      </c>
      <c r="BG16" s="31">
        <v>28</v>
      </c>
      <c r="BH16" s="32">
        <v>34</v>
      </c>
      <c r="BI16" s="33">
        <v>62</v>
      </c>
      <c r="BJ16" s="31">
        <v>117</v>
      </c>
      <c r="BK16" s="32">
        <v>122</v>
      </c>
      <c r="BL16" s="33">
        <v>239</v>
      </c>
      <c r="BM16" s="31">
        <v>36</v>
      </c>
      <c r="BN16" s="32">
        <v>44</v>
      </c>
      <c r="BO16" s="33">
        <v>80</v>
      </c>
      <c r="BP16" s="31">
        <v>117</v>
      </c>
      <c r="BQ16" s="32">
        <v>112</v>
      </c>
      <c r="BR16" s="33">
        <v>229</v>
      </c>
      <c r="BS16" s="31">
        <v>20</v>
      </c>
      <c r="BT16" s="32">
        <v>25</v>
      </c>
      <c r="BU16" s="33">
        <v>45</v>
      </c>
      <c r="BV16" s="34">
        <v>693</v>
      </c>
      <c r="BW16" s="35">
        <v>772</v>
      </c>
      <c r="BX16" s="36">
        <v>1465</v>
      </c>
      <c r="BY16" s="26">
        <f t="shared" si="0"/>
        <v>855</v>
      </c>
      <c r="BZ16" s="26">
        <f t="shared" si="0"/>
        <v>904</v>
      </c>
      <c r="CA16" s="26">
        <f t="shared" si="0"/>
        <v>1759</v>
      </c>
    </row>
    <row r="17" spans="1:79" ht="22.5" customHeight="1" x14ac:dyDescent="0.15">
      <c r="A17" s="27" t="s">
        <v>235</v>
      </c>
      <c r="B17" s="31">
        <v>42</v>
      </c>
      <c r="C17" s="32">
        <v>55</v>
      </c>
      <c r="D17" s="33">
        <v>97</v>
      </c>
      <c r="E17" s="31">
        <v>9</v>
      </c>
      <c r="F17" s="32">
        <v>17</v>
      </c>
      <c r="G17" s="33">
        <v>26</v>
      </c>
      <c r="H17" s="31">
        <v>26</v>
      </c>
      <c r="I17" s="32">
        <v>36</v>
      </c>
      <c r="J17" s="33">
        <v>62</v>
      </c>
      <c r="K17" s="31">
        <v>26</v>
      </c>
      <c r="L17" s="32">
        <v>41</v>
      </c>
      <c r="M17" s="33">
        <v>67</v>
      </c>
      <c r="N17" s="31">
        <v>19</v>
      </c>
      <c r="O17" s="32">
        <v>25</v>
      </c>
      <c r="P17" s="33">
        <v>44</v>
      </c>
      <c r="Q17" s="31">
        <v>22</v>
      </c>
      <c r="R17" s="32">
        <v>22</v>
      </c>
      <c r="S17" s="33">
        <v>44</v>
      </c>
      <c r="T17" s="31">
        <v>26</v>
      </c>
      <c r="U17" s="32">
        <v>30</v>
      </c>
      <c r="V17" s="33">
        <v>56</v>
      </c>
      <c r="W17" s="31">
        <v>4</v>
      </c>
      <c r="X17" s="32">
        <v>5</v>
      </c>
      <c r="Y17" s="33">
        <v>9</v>
      </c>
      <c r="Z17" s="31">
        <v>50</v>
      </c>
      <c r="AA17" s="32">
        <v>53</v>
      </c>
      <c r="AB17" s="33">
        <v>103</v>
      </c>
      <c r="AC17" s="31">
        <v>57</v>
      </c>
      <c r="AD17" s="32">
        <v>61</v>
      </c>
      <c r="AE17" s="33">
        <v>118</v>
      </c>
      <c r="AF17" s="31">
        <v>15</v>
      </c>
      <c r="AG17" s="32">
        <v>28</v>
      </c>
      <c r="AH17" s="33">
        <v>43</v>
      </c>
      <c r="AI17" s="31">
        <v>27</v>
      </c>
      <c r="AJ17" s="32">
        <v>41</v>
      </c>
      <c r="AK17" s="33">
        <v>68</v>
      </c>
      <c r="AL17" s="31">
        <v>42</v>
      </c>
      <c r="AM17" s="32">
        <v>46</v>
      </c>
      <c r="AN17" s="33">
        <v>88</v>
      </c>
      <c r="AO17" s="31">
        <v>30</v>
      </c>
      <c r="AP17" s="32">
        <v>40</v>
      </c>
      <c r="AQ17" s="33">
        <v>70</v>
      </c>
      <c r="AR17" s="31">
        <v>33</v>
      </c>
      <c r="AS17" s="32">
        <v>38</v>
      </c>
      <c r="AT17" s="33">
        <v>71</v>
      </c>
      <c r="AU17" s="31">
        <v>55</v>
      </c>
      <c r="AV17" s="32">
        <v>62</v>
      </c>
      <c r="AW17" s="33">
        <v>117</v>
      </c>
      <c r="AX17" s="31">
        <v>7</v>
      </c>
      <c r="AY17" s="32">
        <v>13</v>
      </c>
      <c r="AZ17" s="33">
        <v>20</v>
      </c>
      <c r="BA17" s="31">
        <v>24</v>
      </c>
      <c r="BB17" s="32">
        <v>29</v>
      </c>
      <c r="BC17" s="33">
        <v>53</v>
      </c>
      <c r="BD17" s="31">
        <v>7</v>
      </c>
      <c r="BE17" s="32">
        <v>8</v>
      </c>
      <c r="BF17" s="33">
        <v>15</v>
      </c>
      <c r="BG17" s="31">
        <v>24</v>
      </c>
      <c r="BH17" s="32">
        <v>39</v>
      </c>
      <c r="BI17" s="33">
        <v>63</v>
      </c>
      <c r="BJ17" s="31">
        <v>106</v>
      </c>
      <c r="BK17" s="32">
        <v>91</v>
      </c>
      <c r="BL17" s="33">
        <v>197</v>
      </c>
      <c r="BM17" s="31">
        <v>44</v>
      </c>
      <c r="BN17" s="32">
        <v>41</v>
      </c>
      <c r="BO17" s="33">
        <v>85</v>
      </c>
      <c r="BP17" s="31">
        <v>92</v>
      </c>
      <c r="BQ17" s="32">
        <v>94</v>
      </c>
      <c r="BR17" s="33">
        <v>186</v>
      </c>
      <c r="BS17" s="31">
        <v>22</v>
      </c>
      <c r="BT17" s="32">
        <v>22</v>
      </c>
      <c r="BU17" s="33">
        <v>44</v>
      </c>
      <c r="BV17" s="34">
        <v>549</v>
      </c>
      <c r="BW17" s="35">
        <v>652</v>
      </c>
      <c r="BX17" s="36">
        <v>1201</v>
      </c>
      <c r="BY17" s="26">
        <f t="shared" si="0"/>
        <v>809</v>
      </c>
      <c r="BZ17" s="26">
        <f t="shared" si="0"/>
        <v>937</v>
      </c>
      <c r="CA17" s="26">
        <f t="shared" si="0"/>
        <v>1746</v>
      </c>
    </row>
    <row r="18" spans="1:79" ht="22.5" customHeight="1" x14ac:dyDescent="0.15">
      <c r="A18" s="27" t="s">
        <v>236</v>
      </c>
      <c r="B18" s="31">
        <v>38</v>
      </c>
      <c r="C18" s="32">
        <v>38</v>
      </c>
      <c r="D18" s="33">
        <v>76</v>
      </c>
      <c r="E18" s="31">
        <v>11</v>
      </c>
      <c r="F18" s="32">
        <v>16</v>
      </c>
      <c r="G18" s="33">
        <v>27</v>
      </c>
      <c r="H18" s="31">
        <v>31</v>
      </c>
      <c r="I18" s="32">
        <v>42</v>
      </c>
      <c r="J18" s="33">
        <v>73</v>
      </c>
      <c r="K18" s="31">
        <v>18</v>
      </c>
      <c r="L18" s="32">
        <v>39</v>
      </c>
      <c r="M18" s="33">
        <v>57</v>
      </c>
      <c r="N18" s="31">
        <v>24</v>
      </c>
      <c r="O18" s="32">
        <v>17</v>
      </c>
      <c r="P18" s="33">
        <v>41</v>
      </c>
      <c r="Q18" s="31">
        <v>19</v>
      </c>
      <c r="R18" s="32">
        <v>21</v>
      </c>
      <c r="S18" s="33">
        <v>40</v>
      </c>
      <c r="T18" s="31">
        <v>19</v>
      </c>
      <c r="U18" s="32">
        <v>17</v>
      </c>
      <c r="V18" s="33">
        <v>36</v>
      </c>
      <c r="W18" s="31">
        <v>5</v>
      </c>
      <c r="X18" s="32">
        <v>4</v>
      </c>
      <c r="Y18" s="33">
        <v>9</v>
      </c>
      <c r="Z18" s="31">
        <v>37</v>
      </c>
      <c r="AA18" s="32">
        <v>48</v>
      </c>
      <c r="AB18" s="33">
        <v>85</v>
      </c>
      <c r="AC18" s="31">
        <v>35</v>
      </c>
      <c r="AD18" s="32">
        <v>49</v>
      </c>
      <c r="AE18" s="33">
        <v>84</v>
      </c>
      <c r="AF18" s="31">
        <v>26</v>
      </c>
      <c r="AG18" s="32">
        <v>37</v>
      </c>
      <c r="AH18" s="33">
        <v>63</v>
      </c>
      <c r="AI18" s="31">
        <v>30</v>
      </c>
      <c r="AJ18" s="32">
        <v>33</v>
      </c>
      <c r="AK18" s="33">
        <v>63</v>
      </c>
      <c r="AL18" s="31">
        <v>37</v>
      </c>
      <c r="AM18" s="32">
        <v>57</v>
      </c>
      <c r="AN18" s="33">
        <v>94</v>
      </c>
      <c r="AO18" s="31">
        <v>31</v>
      </c>
      <c r="AP18" s="32">
        <v>38</v>
      </c>
      <c r="AQ18" s="33">
        <v>69</v>
      </c>
      <c r="AR18" s="31">
        <v>35</v>
      </c>
      <c r="AS18" s="32">
        <v>39</v>
      </c>
      <c r="AT18" s="33">
        <v>74</v>
      </c>
      <c r="AU18" s="31">
        <v>49</v>
      </c>
      <c r="AV18" s="32">
        <v>49</v>
      </c>
      <c r="AW18" s="33">
        <v>98</v>
      </c>
      <c r="AX18" s="31">
        <v>9</v>
      </c>
      <c r="AY18" s="32">
        <v>8</v>
      </c>
      <c r="AZ18" s="33">
        <v>17</v>
      </c>
      <c r="BA18" s="31">
        <v>29</v>
      </c>
      <c r="BB18" s="32">
        <v>42</v>
      </c>
      <c r="BC18" s="33">
        <v>71</v>
      </c>
      <c r="BD18" s="31">
        <v>8</v>
      </c>
      <c r="BE18" s="32">
        <v>10</v>
      </c>
      <c r="BF18" s="33">
        <v>18</v>
      </c>
      <c r="BG18" s="31">
        <v>35</v>
      </c>
      <c r="BH18" s="32">
        <v>34</v>
      </c>
      <c r="BI18" s="33">
        <v>69</v>
      </c>
      <c r="BJ18" s="31">
        <v>62</v>
      </c>
      <c r="BK18" s="32">
        <v>71</v>
      </c>
      <c r="BL18" s="33">
        <v>133</v>
      </c>
      <c r="BM18" s="31">
        <v>27</v>
      </c>
      <c r="BN18" s="32">
        <v>31</v>
      </c>
      <c r="BO18" s="33">
        <v>58</v>
      </c>
      <c r="BP18" s="31">
        <v>56</v>
      </c>
      <c r="BQ18" s="32">
        <v>50</v>
      </c>
      <c r="BR18" s="33">
        <v>106</v>
      </c>
      <c r="BS18" s="31">
        <v>21</v>
      </c>
      <c r="BT18" s="32">
        <v>12</v>
      </c>
      <c r="BU18" s="33">
        <v>33</v>
      </c>
      <c r="BV18" s="34">
        <v>452</v>
      </c>
      <c r="BW18" s="35">
        <v>540</v>
      </c>
      <c r="BX18" s="36">
        <v>992</v>
      </c>
      <c r="BY18" s="26">
        <f t="shared" si="0"/>
        <v>692</v>
      </c>
      <c r="BZ18" s="26">
        <f t="shared" si="0"/>
        <v>802</v>
      </c>
      <c r="CA18" s="26">
        <f t="shared" si="0"/>
        <v>1494</v>
      </c>
    </row>
    <row r="19" spans="1:79" ht="22.5" customHeight="1" x14ac:dyDescent="0.15">
      <c r="A19" s="27" t="s">
        <v>237</v>
      </c>
      <c r="B19" s="31">
        <v>18</v>
      </c>
      <c r="C19" s="32">
        <v>27</v>
      </c>
      <c r="D19" s="33">
        <v>45</v>
      </c>
      <c r="E19" s="31">
        <v>6</v>
      </c>
      <c r="F19" s="32">
        <v>8</v>
      </c>
      <c r="G19" s="33">
        <v>14</v>
      </c>
      <c r="H19" s="31">
        <v>19</v>
      </c>
      <c r="I19" s="32">
        <v>22</v>
      </c>
      <c r="J19" s="33">
        <v>41</v>
      </c>
      <c r="K19" s="31">
        <v>13</v>
      </c>
      <c r="L19" s="32">
        <v>30</v>
      </c>
      <c r="M19" s="33">
        <v>43</v>
      </c>
      <c r="N19" s="31">
        <v>8</v>
      </c>
      <c r="O19" s="32">
        <v>20</v>
      </c>
      <c r="P19" s="33">
        <v>28</v>
      </c>
      <c r="Q19" s="31">
        <v>7</v>
      </c>
      <c r="R19" s="32">
        <v>16</v>
      </c>
      <c r="S19" s="33">
        <v>23</v>
      </c>
      <c r="T19" s="31">
        <v>10</v>
      </c>
      <c r="U19" s="32">
        <v>17</v>
      </c>
      <c r="V19" s="33">
        <v>27</v>
      </c>
      <c r="W19" s="31">
        <v>2</v>
      </c>
      <c r="X19" s="32">
        <v>4</v>
      </c>
      <c r="Y19" s="33">
        <v>6</v>
      </c>
      <c r="Z19" s="31">
        <v>28</v>
      </c>
      <c r="AA19" s="32">
        <v>31</v>
      </c>
      <c r="AB19" s="33">
        <v>59</v>
      </c>
      <c r="AC19" s="31">
        <v>27</v>
      </c>
      <c r="AD19" s="32">
        <v>40</v>
      </c>
      <c r="AE19" s="33">
        <v>67</v>
      </c>
      <c r="AF19" s="31">
        <v>22</v>
      </c>
      <c r="AG19" s="32">
        <v>27</v>
      </c>
      <c r="AH19" s="33">
        <v>49</v>
      </c>
      <c r="AI19" s="31">
        <v>22</v>
      </c>
      <c r="AJ19" s="32">
        <v>50</v>
      </c>
      <c r="AK19" s="33">
        <v>72</v>
      </c>
      <c r="AL19" s="31">
        <v>28</v>
      </c>
      <c r="AM19" s="32">
        <v>48</v>
      </c>
      <c r="AN19" s="33">
        <v>76</v>
      </c>
      <c r="AO19" s="31">
        <v>26</v>
      </c>
      <c r="AP19" s="32">
        <v>24</v>
      </c>
      <c r="AQ19" s="33">
        <v>50</v>
      </c>
      <c r="AR19" s="31">
        <v>16</v>
      </c>
      <c r="AS19" s="32">
        <v>21</v>
      </c>
      <c r="AT19" s="33">
        <v>37</v>
      </c>
      <c r="AU19" s="31">
        <v>27</v>
      </c>
      <c r="AV19" s="32">
        <v>45</v>
      </c>
      <c r="AW19" s="33">
        <v>72</v>
      </c>
      <c r="AX19" s="31">
        <v>8</v>
      </c>
      <c r="AY19" s="32">
        <v>14</v>
      </c>
      <c r="AZ19" s="33">
        <v>22</v>
      </c>
      <c r="BA19" s="31">
        <v>24</v>
      </c>
      <c r="BB19" s="32">
        <v>22</v>
      </c>
      <c r="BC19" s="33">
        <v>46</v>
      </c>
      <c r="BD19" s="31">
        <v>8</v>
      </c>
      <c r="BE19" s="32">
        <v>2</v>
      </c>
      <c r="BF19" s="33">
        <v>10</v>
      </c>
      <c r="BG19" s="31">
        <v>16</v>
      </c>
      <c r="BH19" s="32">
        <v>16</v>
      </c>
      <c r="BI19" s="33">
        <v>32</v>
      </c>
      <c r="BJ19" s="31">
        <v>32</v>
      </c>
      <c r="BK19" s="32">
        <v>50</v>
      </c>
      <c r="BL19" s="33">
        <v>82</v>
      </c>
      <c r="BM19" s="31">
        <v>20</v>
      </c>
      <c r="BN19" s="32">
        <v>28</v>
      </c>
      <c r="BO19" s="33">
        <v>48</v>
      </c>
      <c r="BP19" s="31">
        <v>20</v>
      </c>
      <c r="BQ19" s="32">
        <v>27</v>
      </c>
      <c r="BR19" s="33">
        <v>47</v>
      </c>
      <c r="BS19" s="31">
        <v>10</v>
      </c>
      <c r="BT19" s="32">
        <v>12</v>
      </c>
      <c r="BU19" s="33">
        <v>22</v>
      </c>
      <c r="BV19" s="34">
        <v>220</v>
      </c>
      <c r="BW19" s="35">
        <v>371</v>
      </c>
      <c r="BX19" s="36">
        <v>591</v>
      </c>
      <c r="BY19" s="26">
        <f t="shared" si="0"/>
        <v>417</v>
      </c>
      <c r="BZ19" s="26">
        <f t="shared" si="0"/>
        <v>601</v>
      </c>
      <c r="CA19" s="26">
        <f t="shared" si="0"/>
        <v>1018</v>
      </c>
    </row>
    <row r="20" spans="1:79" ht="22.5" customHeight="1" x14ac:dyDescent="0.15">
      <c r="A20" s="27" t="s">
        <v>238</v>
      </c>
      <c r="B20" s="31">
        <v>10</v>
      </c>
      <c r="C20" s="32">
        <v>16</v>
      </c>
      <c r="D20" s="33">
        <v>26</v>
      </c>
      <c r="E20" s="31">
        <v>6</v>
      </c>
      <c r="F20" s="32">
        <v>7</v>
      </c>
      <c r="G20" s="33">
        <v>13</v>
      </c>
      <c r="H20" s="31">
        <v>9</v>
      </c>
      <c r="I20" s="32">
        <v>9</v>
      </c>
      <c r="J20" s="33">
        <v>18</v>
      </c>
      <c r="K20" s="31">
        <v>8</v>
      </c>
      <c r="L20" s="32">
        <v>15</v>
      </c>
      <c r="M20" s="33">
        <v>23</v>
      </c>
      <c r="N20" s="31">
        <v>10</v>
      </c>
      <c r="O20" s="32">
        <v>12</v>
      </c>
      <c r="P20" s="33">
        <v>22</v>
      </c>
      <c r="Q20" s="31">
        <v>4</v>
      </c>
      <c r="R20" s="32">
        <v>7</v>
      </c>
      <c r="S20" s="33">
        <v>11</v>
      </c>
      <c r="T20" s="31">
        <v>2</v>
      </c>
      <c r="U20" s="32">
        <v>7</v>
      </c>
      <c r="V20" s="33">
        <v>9</v>
      </c>
      <c r="W20" s="31">
        <v>1</v>
      </c>
      <c r="X20" s="32">
        <v>2</v>
      </c>
      <c r="Y20" s="33">
        <v>3</v>
      </c>
      <c r="Z20" s="31">
        <v>19</v>
      </c>
      <c r="AA20" s="32">
        <v>20</v>
      </c>
      <c r="AB20" s="33">
        <v>39</v>
      </c>
      <c r="AC20" s="31">
        <v>15</v>
      </c>
      <c r="AD20" s="32">
        <v>23</v>
      </c>
      <c r="AE20" s="33">
        <v>38</v>
      </c>
      <c r="AF20" s="31">
        <v>9</v>
      </c>
      <c r="AG20" s="32">
        <v>19</v>
      </c>
      <c r="AH20" s="33">
        <v>28</v>
      </c>
      <c r="AI20" s="31">
        <v>15</v>
      </c>
      <c r="AJ20" s="32">
        <v>27</v>
      </c>
      <c r="AK20" s="33">
        <v>42</v>
      </c>
      <c r="AL20" s="31">
        <v>23</v>
      </c>
      <c r="AM20" s="32">
        <v>40</v>
      </c>
      <c r="AN20" s="33">
        <v>63</v>
      </c>
      <c r="AO20" s="31">
        <v>9</v>
      </c>
      <c r="AP20" s="32">
        <v>17</v>
      </c>
      <c r="AQ20" s="33">
        <v>26</v>
      </c>
      <c r="AR20" s="31">
        <v>3</v>
      </c>
      <c r="AS20" s="32">
        <v>9</v>
      </c>
      <c r="AT20" s="33">
        <v>12</v>
      </c>
      <c r="AU20" s="31">
        <v>13</v>
      </c>
      <c r="AV20" s="32">
        <v>16</v>
      </c>
      <c r="AW20" s="33">
        <v>29</v>
      </c>
      <c r="AX20" s="31">
        <v>7</v>
      </c>
      <c r="AY20" s="32">
        <v>18</v>
      </c>
      <c r="AZ20" s="33">
        <v>25</v>
      </c>
      <c r="BA20" s="31">
        <v>12</v>
      </c>
      <c r="BB20" s="32">
        <v>30</v>
      </c>
      <c r="BC20" s="33">
        <v>42</v>
      </c>
      <c r="BD20" s="31">
        <v>2</v>
      </c>
      <c r="BE20" s="32">
        <v>6</v>
      </c>
      <c r="BF20" s="33">
        <v>8</v>
      </c>
      <c r="BG20" s="31">
        <v>7</v>
      </c>
      <c r="BH20" s="32">
        <v>7</v>
      </c>
      <c r="BI20" s="33">
        <v>14</v>
      </c>
      <c r="BJ20" s="31">
        <v>25</v>
      </c>
      <c r="BK20" s="32">
        <v>39</v>
      </c>
      <c r="BL20" s="33">
        <v>64</v>
      </c>
      <c r="BM20" s="31">
        <v>8</v>
      </c>
      <c r="BN20" s="32">
        <v>30</v>
      </c>
      <c r="BO20" s="33">
        <v>38</v>
      </c>
      <c r="BP20" s="31">
        <v>13</v>
      </c>
      <c r="BQ20" s="32">
        <v>15</v>
      </c>
      <c r="BR20" s="33">
        <v>28</v>
      </c>
      <c r="BS20" s="31">
        <v>3</v>
      </c>
      <c r="BT20" s="32">
        <v>7</v>
      </c>
      <c r="BU20" s="33">
        <v>10</v>
      </c>
      <c r="BV20" s="34">
        <v>110</v>
      </c>
      <c r="BW20" s="35">
        <v>232</v>
      </c>
      <c r="BX20" s="36">
        <v>342</v>
      </c>
      <c r="BY20" s="26">
        <f t="shared" si="0"/>
        <v>233</v>
      </c>
      <c r="BZ20" s="26">
        <f t="shared" si="0"/>
        <v>398</v>
      </c>
      <c r="CA20" s="26">
        <f t="shared" si="0"/>
        <v>631</v>
      </c>
    </row>
    <row r="21" spans="1:79" ht="22.5" customHeight="1" x14ac:dyDescent="0.15">
      <c r="A21" s="27" t="s">
        <v>239</v>
      </c>
      <c r="B21" s="31">
        <v>5</v>
      </c>
      <c r="C21" s="32">
        <v>9</v>
      </c>
      <c r="D21" s="33">
        <v>14</v>
      </c>
      <c r="E21" s="31">
        <v>1</v>
      </c>
      <c r="F21" s="32">
        <v>3</v>
      </c>
      <c r="G21" s="33">
        <v>4</v>
      </c>
      <c r="H21" s="31">
        <v>4</v>
      </c>
      <c r="I21" s="32">
        <v>8</v>
      </c>
      <c r="J21" s="33">
        <v>12</v>
      </c>
      <c r="K21" s="31">
        <v>0</v>
      </c>
      <c r="L21" s="32">
        <v>6</v>
      </c>
      <c r="M21" s="33">
        <v>6</v>
      </c>
      <c r="N21" s="31">
        <v>3</v>
      </c>
      <c r="O21" s="32">
        <v>8</v>
      </c>
      <c r="P21" s="33">
        <v>11</v>
      </c>
      <c r="Q21" s="31">
        <v>0</v>
      </c>
      <c r="R21" s="32">
        <v>1</v>
      </c>
      <c r="S21" s="33">
        <v>1</v>
      </c>
      <c r="T21" s="31">
        <v>2</v>
      </c>
      <c r="U21" s="32">
        <v>6</v>
      </c>
      <c r="V21" s="33">
        <v>8</v>
      </c>
      <c r="W21" s="31">
        <v>0</v>
      </c>
      <c r="X21" s="32">
        <v>1</v>
      </c>
      <c r="Y21" s="33">
        <v>1</v>
      </c>
      <c r="Z21" s="31">
        <v>3</v>
      </c>
      <c r="AA21" s="32">
        <v>18</v>
      </c>
      <c r="AB21" s="33">
        <v>21</v>
      </c>
      <c r="AC21" s="31">
        <v>3</v>
      </c>
      <c r="AD21" s="32">
        <v>11</v>
      </c>
      <c r="AE21" s="33">
        <v>14</v>
      </c>
      <c r="AF21" s="31">
        <v>6</v>
      </c>
      <c r="AG21" s="32">
        <v>4</v>
      </c>
      <c r="AH21" s="33">
        <v>10</v>
      </c>
      <c r="AI21" s="31">
        <v>8</v>
      </c>
      <c r="AJ21" s="32">
        <v>15</v>
      </c>
      <c r="AK21" s="33">
        <v>23</v>
      </c>
      <c r="AL21" s="31">
        <v>7</v>
      </c>
      <c r="AM21" s="32">
        <v>13</v>
      </c>
      <c r="AN21" s="33">
        <v>20</v>
      </c>
      <c r="AO21" s="31">
        <v>2</v>
      </c>
      <c r="AP21" s="32">
        <v>6</v>
      </c>
      <c r="AQ21" s="33">
        <v>8</v>
      </c>
      <c r="AR21" s="31">
        <v>2</v>
      </c>
      <c r="AS21" s="32">
        <v>5</v>
      </c>
      <c r="AT21" s="33">
        <v>7</v>
      </c>
      <c r="AU21" s="31">
        <v>5</v>
      </c>
      <c r="AV21" s="32">
        <v>11</v>
      </c>
      <c r="AW21" s="33">
        <v>16</v>
      </c>
      <c r="AX21" s="31">
        <v>3</v>
      </c>
      <c r="AY21" s="32">
        <v>10</v>
      </c>
      <c r="AZ21" s="33">
        <v>13</v>
      </c>
      <c r="BA21" s="31">
        <v>2</v>
      </c>
      <c r="BB21" s="32">
        <v>21</v>
      </c>
      <c r="BC21" s="33">
        <v>23</v>
      </c>
      <c r="BD21" s="31">
        <v>1</v>
      </c>
      <c r="BE21" s="32">
        <v>2</v>
      </c>
      <c r="BF21" s="33">
        <v>3</v>
      </c>
      <c r="BG21" s="31">
        <v>3</v>
      </c>
      <c r="BH21" s="32">
        <v>11</v>
      </c>
      <c r="BI21" s="33">
        <v>14</v>
      </c>
      <c r="BJ21" s="31">
        <v>6</v>
      </c>
      <c r="BK21" s="32">
        <v>18</v>
      </c>
      <c r="BL21" s="33">
        <v>24</v>
      </c>
      <c r="BM21" s="31">
        <v>2</v>
      </c>
      <c r="BN21" s="32">
        <v>14</v>
      </c>
      <c r="BO21" s="33">
        <v>16</v>
      </c>
      <c r="BP21" s="31">
        <v>4</v>
      </c>
      <c r="BQ21" s="32">
        <v>6</v>
      </c>
      <c r="BR21" s="33">
        <v>10</v>
      </c>
      <c r="BS21" s="31">
        <v>1</v>
      </c>
      <c r="BT21" s="32">
        <v>4</v>
      </c>
      <c r="BU21" s="33">
        <v>5</v>
      </c>
      <c r="BV21" s="34">
        <v>40</v>
      </c>
      <c r="BW21" s="35">
        <v>101</v>
      </c>
      <c r="BX21" s="36">
        <v>141</v>
      </c>
      <c r="BY21" s="26">
        <f t="shared" si="0"/>
        <v>73</v>
      </c>
      <c r="BZ21" s="26">
        <f t="shared" si="0"/>
        <v>211</v>
      </c>
      <c r="CA21" s="26">
        <f t="shared" si="0"/>
        <v>284</v>
      </c>
    </row>
    <row r="22" spans="1:79" ht="22.5" customHeight="1" x14ac:dyDescent="0.15">
      <c r="A22" s="27" t="s">
        <v>240</v>
      </c>
      <c r="B22" s="31">
        <v>0</v>
      </c>
      <c r="C22" s="32">
        <v>3</v>
      </c>
      <c r="D22" s="33">
        <v>3</v>
      </c>
      <c r="E22" s="31">
        <v>0</v>
      </c>
      <c r="F22" s="32">
        <v>1</v>
      </c>
      <c r="G22" s="33">
        <v>1</v>
      </c>
      <c r="H22" s="31">
        <v>1</v>
      </c>
      <c r="I22" s="32">
        <v>4</v>
      </c>
      <c r="J22" s="33">
        <v>5</v>
      </c>
      <c r="K22" s="31">
        <v>1</v>
      </c>
      <c r="L22" s="32">
        <v>2</v>
      </c>
      <c r="M22" s="33">
        <v>3</v>
      </c>
      <c r="N22" s="31">
        <v>0</v>
      </c>
      <c r="O22" s="32">
        <v>2</v>
      </c>
      <c r="P22" s="33">
        <v>2</v>
      </c>
      <c r="Q22" s="31">
        <v>0</v>
      </c>
      <c r="R22" s="32">
        <v>0</v>
      </c>
      <c r="S22" s="33">
        <v>0</v>
      </c>
      <c r="T22" s="31">
        <v>2</v>
      </c>
      <c r="U22" s="32">
        <v>2</v>
      </c>
      <c r="V22" s="33">
        <v>4</v>
      </c>
      <c r="W22" s="31">
        <v>0</v>
      </c>
      <c r="X22" s="32">
        <v>0</v>
      </c>
      <c r="Y22" s="33">
        <v>0</v>
      </c>
      <c r="Z22" s="31">
        <v>0</v>
      </c>
      <c r="AA22" s="32">
        <v>6</v>
      </c>
      <c r="AB22" s="33">
        <v>6</v>
      </c>
      <c r="AC22" s="31">
        <v>0</v>
      </c>
      <c r="AD22" s="32">
        <v>4</v>
      </c>
      <c r="AE22" s="33">
        <v>4</v>
      </c>
      <c r="AF22" s="31">
        <v>0</v>
      </c>
      <c r="AG22" s="32">
        <v>1</v>
      </c>
      <c r="AH22" s="33">
        <v>1</v>
      </c>
      <c r="AI22" s="31">
        <v>1</v>
      </c>
      <c r="AJ22" s="32">
        <v>7</v>
      </c>
      <c r="AK22" s="33">
        <v>8</v>
      </c>
      <c r="AL22" s="31">
        <v>3</v>
      </c>
      <c r="AM22" s="32">
        <v>7</v>
      </c>
      <c r="AN22" s="33">
        <v>10</v>
      </c>
      <c r="AO22" s="31">
        <v>1</v>
      </c>
      <c r="AP22" s="32">
        <v>4</v>
      </c>
      <c r="AQ22" s="33">
        <v>5</v>
      </c>
      <c r="AR22" s="31">
        <v>0</v>
      </c>
      <c r="AS22" s="32">
        <v>1</v>
      </c>
      <c r="AT22" s="33">
        <v>1</v>
      </c>
      <c r="AU22" s="31">
        <v>1</v>
      </c>
      <c r="AV22" s="32">
        <v>4</v>
      </c>
      <c r="AW22" s="33">
        <v>5</v>
      </c>
      <c r="AX22" s="31">
        <v>0</v>
      </c>
      <c r="AY22" s="32">
        <v>2</v>
      </c>
      <c r="AZ22" s="33">
        <v>2</v>
      </c>
      <c r="BA22" s="31">
        <v>1</v>
      </c>
      <c r="BB22" s="32">
        <v>7</v>
      </c>
      <c r="BC22" s="33">
        <v>8</v>
      </c>
      <c r="BD22" s="31">
        <v>1</v>
      </c>
      <c r="BE22" s="32">
        <v>1</v>
      </c>
      <c r="BF22" s="33">
        <v>2</v>
      </c>
      <c r="BG22" s="31">
        <v>1</v>
      </c>
      <c r="BH22" s="32">
        <v>1</v>
      </c>
      <c r="BI22" s="33">
        <v>2</v>
      </c>
      <c r="BJ22" s="31">
        <v>4</v>
      </c>
      <c r="BK22" s="32">
        <v>3</v>
      </c>
      <c r="BL22" s="33">
        <v>7</v>
      </c>
      <c r="BM22" s="31">
        <v>0</v>
      </c>
      <c r="BN22" s="32">
        <v>5</v>
      </c>
      <c r="BO22" s="33">
        <v>5</v>
      </c>
      <c r="BP22" s="31">
        <v>1</v>
      </c>
      <c r="BQ22" s="32">
        <v>5</v>
      </c>
      <c r="BR22" s="33">
        <v>6</v>
      </c>
      <c r="BS22" s="31">
        <v>0</v>
      </c>
      <c r="BT22" s="32">
        <v>1</v>
      </c>
      <c r="BU22" s="33">
        <v>1</v>
      </c>
      <c r="BV22" s="34">
        <v>6</v>
      </c>
      <c r="BW22" s="35">
        <v>27</v>
      </c>
      <c r="BX22" s="36">
        <v>33</v>
      </c>
      <c r="BY22" s="26">
        <f t="shared" si="0"/>
        <v>18</v>
      </c>
      <c r="BZ22" s="26">
        <f t="shared" si="0"/>
        <v>73</v>
      </c>
      <c r="CA22" s="26">
        <f t="shared" si="0"/>
        <v>91</v>
      </c>
    </row>
    <row r="23" spans="1:79" ht="22.5" customHeight="1" x14ac:dyDescent="0.15">
      <c r="A23" s="27" t="s">
        <v>191</v>
      </c>
      <c r="B23" s="31">
        <v>0</v>
      </c>
      <c r="C23" s="32">
        <v>1</v>
      </c>
      <c r="D23" s="33">
        <v>1</v>
      </c>
      <c r="E23" s="31">
        <v>0</v>
      </c>
      <c r="F23" s="32">
        <v>0</v>
      </c>
      <c r="G23" s="33">
        <v>0</v>
      </c>
      <c r="H23" s="31">
        <v>0</v>
      </c>
      <c r="I23" s="32">
        <v>0</v>
      </c>
      <c r="J23" s="33">
        <v>0</v>
      </c>
      <c r="K23" s="31">
        <v>0</v>
      </c>
      <c r="L23" s="32">
        <v>0</v>
      </c>
      <c r="M23" s="33">
        <v>0</v>
      </c>
      <c r="N23" s="31">
        <v>0</v>
      </c>
      <c r="O23" s="32">
        <v>0</v>
      </c>
      <c r="P23" s="33">
        <v>0</v>
      </c>
      <c r="Q23" s="31">
        <v>0</v>
      </c>
      <c r="R23" s="32">
        <v>0</v>
      </c>
      <c r="S23" s="33">
        <v>0</v>
      </c>
      <c r="T23" s="31">
        <v>0</v>
      </c>
      <c r="U23" s="32">
        <v>0</v>
      </c>
      <c r="V23" s="33">
        <v>0</v>
      </c>
      <c r="W23" s="31">
        <v>0</v>
      </c>
      <c r="X23" s="32">
        <v>0</v>
      </c>
      <c r="Y23" s="33">
        <v>0</v>
      </c>
      <c r="Z23" s="31">
        <v>0</v>
      </c>
      <c r="AA23" s="32">
        <v>1</v>
      </c>
      <c r="AB23" s="33">
        <v>1</v>
      </c>
      <c r="AC23" s="31">
        <v>0</v>
      </c>
      <c r="AD23" s="32">
        <v>0</v>
      </c>
      <c r="AE23" s="33">
        <v>0</v>
      </c>
      <c r="AF23" s="31">
        <v>0</v>
      </c>
      <c r="AG23" s="32">
        <v>0</v>
      </c>
      <c r="AH23" s="33">
        <v>0</v>
      </c>
      <c r="AI23" s="31">
        <v>0</v>
      </c>
      <c r="AJ23" s="32">
        <v>1</v>
      </c>
      <c r="AK23" s="33">
        <v>1</v>
      </c>
      <c r="AL23" s="31">
        <v>0</v>
      </c>
      <c r="AM23" s="32">
        <v>0</v>
      </c>
      <c r="AN23" s="33">
        <v>0</v>
      </c>
      <c r="AO23" s="31">
        <v>0</v>
      </c>
      <c r="AP23" s="32">
        <v>0</v>
      </c>
      <c r="AQ23" s="33">
        <v>0</v>
      </c>
      <c r="AR23" s="31">
        <v>0</v>
      </c>
      <c r="AS23" s="32">
        <v>0</v>
      </c>
      <c r="AT23" s="33">
        <v>0</v>
      </c>
      <c r="AU23" s="31">
        <v>0</v>
      </c>
      <c r="AV23" s="32">
        <v>0</v>
      </c>
      <c r="AW23" s="33">
        <v>0</v>
      </c>
      <c r="AX23" s="31">
        <v>0</v>
      </c>
      <c r="AY23" s="32">
        <v>0</v>
      </c>
      <c r="AZ23" s="33">
        <v>0</v>
      </c>
      <c r="BA23" s="31">
        <v>1</v>
      </c>
      <c r="BB23" s="32">
        <v>3</v>
      </c>
      <c r="BC23" s="33">
        <v>4</v>
      </c>
      <c r="BD23" s="31">
        <v>0</v>
      </c>
      <c r="BE23" s="32">
        <v>0</v>
      </c>
      <c r="BF23" s="33">
        <v>0</v>
      </c>
      <c r="BG23" s="31">
        <v>0</v>
      </c>
      <c r="BH23" s="32">
        <v>2</v>
      </c>
      <c r="BI23" s="33">
        <v>2</v>
      </c>
      <c r="BJ23" s="31">
        <v>1</v>
      </c>
      <c r="BK23" s="32">
        <v>1</v>
      </c>
      <c r="BL23" s="33">
        <v>2</v>
      </c>
      <c r="BM23" s="31">
        <v>1</v>
      </c>
      <c r="BN23" s="32">
        <v>1</v>
      </c>
      <c r="BO23" s="33">
        <v>2</v>
      </c>
      <c r="BP23" s="31">
        <v>0</v>
      </c>
      <c r="BQ23" s="32">
        <v>1</v>
      </c>
      <c r="BR23" s="33">
        <v>1</v>
      </c>
      <c r="BS23" s="31">
        <v>0</v>
      </c>
      <c r="BT23" s="32">
        <v>0</v>
      </c>
      <c r="BU23" s="33">
        <v>0</v>
      </c>
      <c r="BV23" s="34">
        <v>0</v>
      </c>
      <c r="BW23" s="35">
        <v>2</v>
      </c>
      <c r="BX23" s="36">
        <v>2</v>
      </c>
      <c r="BY23" s="26">
        <f t="shared" si="0"/>
        <v>3</v>
      </c>
      <c r="BZ23" s="26">
        <f t="shared" si="0"/>
        <v>11</v>
      </c>
      <c r="CA23" s="26">
        <f t="shared" si="0"/>
        <v>14</v>
      </c>
    </row>
    <row r="24" spans="1:79" ht="22.5" customHeight="1" x14ac:dyDescent="0.15">
      <c r="A24" s="81" t="s">
        <v>0</v>
      </c>
      <c r="B24" s="37">
        <v>824</v>
      </c>
      <c r="C24" s="38">
        <v>852</v>
      </c>
      <c r="D24" s="39">
        <v>1676</v>
      </c>
      <c r="E24" s="37">
        <v>277</v>
      </c>
      <c r="F24" s="38">
        <v>244</v>
      </c>
      <c r="G24" s="39">
        <v>521</v>
      </c>
      <c r="H24" s="37">
        <v>550</v>
      </c>
      <c r="I24" s="38">
        <v>549</v>
      </c>
      <c r="J24" s="39">
        <v>1099</v>
      </c>
      <c r="K24" s="37">
        <v>322</v>
      </c>
      <c r="L24" s="38">
        <v>394</v>
      </c>
      <c r="M24" s="39">
        <v>716</v>
      </c>
      <c r="N24" s="37">
        <v>313</v>
      </c>
      <c r="O24" s="38">
        <v>337</v>
      </c>
      <c r="P24" s="39">
        <v>650</v>
      </c>
      <c r="Q24" s="37">
        <v>416</v>
      </c>
      <c r="R24" s="38">
        <v>438</v>
      </c>
      <c r="S24" s="39">
        <v>854</v>
      </c>
      <c r="T24" s="37">
        <v>282</v>
      </c>
      <c r="U24" s="38">
        <v>298</v>
      </c>
      <c r="V24" s="39">
        <v>580</v>
      </c>
      <c r="W24" s="37">
        <v>93</v>
      </c>
      <c r="X24" s="38">
        <v>97</v>
      </c>
      <c r="Y24" s="39">
        <v>190</v>
      </c>
      <c r="Z24" s="37">
        <v>605</v>
      </c>
      <c r="AA24" s="38">
        <v>601</v>
      </c>
      <c r="AB24" s="39">
        <v>1206</v>
      </c>
      <c r="AC24" s="37">
        <v>845</v>
      </c>
      <c r="AD24" s="38">
        <v>912</v>
      </c>
      <c r="AE24" s="39">
        <v>1757</v>
      </c>
      <c r="AF24" s="37">
        <v>310</v>
      </c>
      <c r="AG24" s="38">
        <v>284</v>
      </c>
      <c r="AH24" s="39">
        <v>594</v>
      </c>
      <c r="AI24" s="37">
        <v>314</v>
      </c>
      <c r="AJ24" s="38">
        <v>409</v>
      </c>
      <c r="AK24" s="39">
        <v>723</v>
      </c>
      <c r="AL24" s="37">
        <v>725</v>
      </c>
      <c r="AM24" s="38">
        <v>739</v>
      </c>
      <c r="AN24" s="39">
        <v>1464</v>
      </c>
      <c r="AO24" s="37">
        <v>488</v>
      </c>
      <c r="AP24" s="38">
        <v>451</v>
      </c>
      <c r="AQ24" s="39">
        <v>939</v>
      </c>
      <c r="AR24" s="37">
        <v>584</v>
      </c>
      <c r="AS24" s="38">
        <v>592</v>
      </c>
      <c r="AT24" s="39">
        <v>1176</v>
      </c>
      <c r="AU24" s="37">
        <v>815</v>
      </c>
      <c r="AV24" s="38">
        <v>858</v>
      </c>
      <c r="AW24" s="39">
        <v>1673</v>
      </c>
      <c r="AX24" s="37">
        <v>180</v>
      </c>
      <c r="AY24" s="38">
        <v>206</v>
      </c>
      <c r="AZ24" s="39">
        <v>386</v>
      </c>
      <c r="BA24" s="37">
        <v>476</v>
      </c>
      <c r="BB24" s="38">
        <v>471</v>
      </c>
      <c r="BC24" s="39">
        <v>947</v>
      </c>
      <c r="BD24" s="37">
        <v>81</v>
      </c>
      <c r="BE24" s="38">
        <v>87</v>
      </c>
      <c r="BF24" s="39">
        <v>168</v>
      </c>
      <c r="BG24" s="37">
        <v>317</v>
      </c>
      <c r="BH24" s="38">
        <v>333</v>
      </c>
      <c r="BI24" s="39">
        <v>650</v>
      </c>
      <c r="BJ24" s="37">
        <v>1153</v>
      </c>
      <c r="BK24" s="38">
        <v>1187</v>
      </c>
      <c r="BL24" s="39">
        <v>2340</v>
      </c>
      <c r="BM24" s="37">
        <v>827</v>
      </c>
      <c r="BN24" s="38">
        <v>791</v>
      </c>
      <c r="BO24" s="39">
        <v>1618</v>
      </c>
      <c r="BP24" s="37">
        <v>768</v>
      </c>
      <c r="BQ24" s="38">
        <v>775</v>
      </c>
      <c r="BR24" s="39">
        <v>1543</v>
      </c>
      <c r="BS24" s="37">
        <v>338</v>
      </c>
      <c r="BT24" s="38">
        <v>345</v>
      </c>
      <c r="BU24" s="39">
        <v>683</v>
      </c>
      <c r="BV24" s="40">
        <v>12381</v>
      </c>
      <c r="BW24" s="41">
        <v>12656</v>
      </c>
      <c r="BX24" s="42">
        <v>25037</v>
      </c>
      <c r="BY24" s="26">
        <f t="shared" si="0"/>
        <v>11903</v>
      </c>
      <c r="BZ24" s="26">
        <f t="shared" si="0"/>
        <v>12250</v>
      </c>
      <c r="CA24" s="26">
        <f t="shared" si="0"/>
        <v>24153</v>
      </c>
    </row>
    <row r="25" spans="1:79" ht="22.5" customHeight="1" x14ac:dyDescent="0.15">
      <c r="A25" s="82" t="s">
        <v>1</v>
      </c>
      <c r="B25" s="31" t="s">
        <v>292</v>
      </c>
      <c r="C25" s="32" t="s">
        <v>292</v>
      </c>
      <c r="D25" s="33">
        <v>850</v>
      </c>
      <c r="E25" s="31" t="s">
        <v>292</v>
      </c>
      <c r="F25" s="32" t="s">
        <v>292</v>
      </c>
      <c r="G25" s="33">
        <v>255</v>
      </c>
      <c r="H25" s="31" t="s">
        <v>292</v>
      </c>
      <c r="I25" s="32" t="s">
        <v>292</v>
      </c>
      <c r="J25" s="33">
        <v>546</v>
      </c>
      <c r="K25" s="31" t="s">
        <v>292</v>
      </c>
      <c r="L25" s="32" t="s">
        <v>292</v>
      </c>
      <c r="M25" s="33">
        <v>408</v>
      </c>
      <c r="N25" s="31" t="s">
        <v>292</v>
      </c>
      <c r="O25" s="32" t="s">
        <v>292</v>
      </c>
      <c r="P25" s="33">
        <v>366</v>
      </c>
      <c r="Q25" s="31" t="s">
        <v>292</v>
      </c>
      <c r="R25" s="32" t="s">
        <v>292</v>
      </c>
      <c r="S25" s="33">
        <v>409</v>
      </c>
      <c r="T25" s="31" t="s">
        <v>292</v>
      </c>
      <c r="U25" s="32" t="s">
        <v>292</v>
      </c>
      <c r="V25" s="33">
        <v>276</v>
      </c>
      <c r="W25" s="31" t="s">
        <v>292</v>
      </c>
      <c r="X25" s="32" t="s">
        <v>292</v>
      </c>
      <c r="Y25" s="33">
        <v>89</v>
      </c>
      <c r="Z25" s="31" t="s">
        <v>292</v>
      </c>
      <c r="AA25" s="32" t="s">
        <v>292</v>
      </c>
      <c r="AB25" s="33">
        <v>587</v>
      </c>
      <c r="AC25" s="31" t="s">
        <v>292</v>
      </c>
      <c r="AD25" s="32" t="s">
        <v>292</v>
      </c>
      <c r="AE25" s="33">
        <v>799</v>
      </c>
      <c r="AF25" s="31" t="s">
        <v>292</v>
      </c>
      <c r="AG25" s="32" t="s">
        <v>292</v>
      </c>
      <c r="AH25" s="33">
        <v>269</v>
      </c>
      <c r="AI25" s="31" t="s">
        <v>292</v>
      </c>
      <c r="AJ25" s="32" t="s">
        <v>292</v>
      </c>
      <c r="AK25" s="33">
        <v>357</v>
      </c>
      <c r="AL25" s="31" t="s">
        <v>292</v>
      </c>
      <c r="AM25" s="32" t="s">
        <v>292</v>
      </c>
      <c r="AN25" s="33">
        <v>637</v>
      </c>
      <c r="AO25" s="31" t="s">
        <v>292</v>
      </c>
      <c r="AP25" s="32" t="s">
        <v>292</v>
      </c>
      <c r="AQ25" s="33">
        <v>447</v>
      </c>
      <c r="AR25" s="31" t="s">
        <v>292</v>
      </c>
      <c r="AS25" s="32" t="s">
        <v>292</v>
      </c>
      <c r="AT25" s="33">
        <v>511</v>
      </c>
      <c r="AU25" s="31" t="s">
        <v>292</v>
      </c>
      <c r="AV25" s="32" t="s">
        <v>292</v>
      </c>
      <c r="AW25" s="33">
        <v>823</v>
      </c>
      <c r="AX25" s="31" t="s">
        <v>292</v>
      </c>
      <c r="AY25" s="32" t="s">
        <v>292</v>
      </c>
      <c r="AZ25" s="33">
        <v>198</v>
      </c>
      <c r="BA25" s="31" t="s">
        <v>292</v>
      </c>
      <c r="BB25" s="32" t="s">
        <v>292</v>
      </c>
      <c r="BC25" s="33">
        <v>503</v>
      </c>
      <c r="BD25" s="31" t="s">
        <v>292</v>
      </c>
      <c r="BE25" s="32" t="s">
        <v>292</v>
      </c>
      <c r="BF25" s="33">
        <v>72</v>
      </c>
      <c r="BG25" s="31" t="s">
        <v>292</v>
      </c>
      <c r="BH25" s="32" t="s">
        <v>292</v>
      </c>
      <c r="BI25" s="33">
        <v>308</v>
      </c>
      <c r="BJ25" s="31" t="s">
        <v>292</v>
      </c>
      <c r="BK25" s="32" t="s">
        <v>292</v>
      </c>
      <c r="BL25" s="33">
        <v>1053</v>
      </c>
      <c r="BM25" s="31" t="s">
        <v>292</v>
      </c>
      <c r="BN25" s="32" t="s">
        <v>292</v>
      </c>
      <c r="BO25" s="33">
        <v>731</v>
      </c>
      <c r="BP25" s="31" t="s">
        <v>292</v>
      </c>
      <c r="BQ25" s="32" t="s">
        <v>292</v>
      </c>
      <c r="BR25" s="33">
        <v>697</v>
      </c>
      <c r="BS25" s="31" t="s">
        <v>292</v>
      </c>
      <c r="BT25" s="32" t="s">
        <v>292</v>
      </c>
      <c r="BU25" s="33">
        <v>276</v>
      </c>
      <c r="BV25" s="31"/>
      <c r="BW25" s="32"/>
      <c r="BX25" s="36">
        <v>10084</v>
      </c>
      <c r="CA25" s="26">
        <f>SUM(BU25+BR25+BO25+BL25+BI25+BF25+BC25+AZ25+AW25+AT25+AQ25+AN25+AK25+AH25+AE25+AB25+Y25+V25+S25+P25+M25+J25+G25+D25)</f>
        <v>11467</v>
      </c>
    </row>
    <row r="26" spans="1:79" s="47" customFormat="1" ht="22.5" customHeight="1" thickBot="1" x14ac:dyDescent="0.2">
      <c r="A26" s="83" t="s">
        <v>193</v>
      </c>
      <c r="B26" s="44">
        <v>45.62</v>
      </c>
      <c r="C26" s="45">
        <v>46.72</v>
      </c>
      <c r="D26" s="46">
        <v>46.18</v>
      </c>
      <c r="E26" s="44">
        <v>39.93</v>
      </c>
      <c r="F26" s="45">
        <v>46.68</v>
      </c>
      <c r="G26" s="46">
        <v>43.09</v>
      </c>
      <c r="H26" s="44">
        <v>44.86</v>
      </c>
      <c r="I26" s="45">
        <v>47.68</v>
      </c>
      <c r="J26" s="46">
        <v>46.27</v>
      </c>
      <c r="K26" s="44">
        <v>47.3</v>
      </c>
      <c r="L26" s="45">
        <v>53.44</v>
      </c>
      <c r="M26" s="46">
        <v>50.68</v>
      </c>
      <c r="N26" s="44">
        <v>45.43</v>
      </c>
      <c r="O26" s="45">
        <v>48.57</v>
      </c>
      <c r="P26" s="46">
        <v>47.06</v>
      </c>
      <c r="Q26" s="44">
        <v>41.02</v>
      </c>
      <c r="R26" s="45">
        <v>42.85</v>
      </c>
      <c r="S26" s="46">
        <v>41.96</v>
      </c>
      <c r="T26" s="44">
        <v>48.31</v>
      </c>
      <c r="U26" s="45">
        <v>50.43</v>
      </c>
      <c r="V26" s="46">
        <v>49.4</v>
      </c>
      <c r="W26" s="44">
        <v>42.45</v>
      </c>
      <c r="X26" s="45">
        <v>46.19</v>
      </c>
      <c r="Y26" s="46">
        <v>44.36</v>
      </c>
      <c r="Z26" s="44">
        <v>46.63</v>
      </c>
      <c r="AA26" s="45">
        <v>50.85</v>
      </c>
      <c r="AB26" s="46">
        <v>48.74</v>
      </c>
      <c r="AC26" s="44">
        <v>43.8</v>
      </c>
      <c r="AD26" s="45">
        <v>45.91</v>
      </c>
      <c r="AE26" s="46">
        <v>44.89</v>
      </c>
      <c r="AF26" s="44">
        <v>47.33</v>
      </c>
      <c r="AG26" s="45">
        <v>55.18</v>
      </c>
      <c r="AH26" s="46">
        <v>51.08</v>
      </c>
      <c r="AI26" s="44">
        <v>54.12</v>
      </c>
      <c r="AJ26" s="45">
        <v>58.08</v>
      </c>
      <c r="AK26" s="46">
        <v>56.36</v>
      </c>
      <c r="AL26" s="50">
        <v>45.8</v>
      </c>
      <c r="AM26" s="127">
        <v>50.66</v>
      </c>
      <c r="AN26" s="128">
        <v>48.25</v>
      </c>
      <c r="AO26" s="44">
        <v>44.85</v>
      </c>
      <c r="AP26" s="45">
        <v>50.7</v>
      </c>
      <c r="AQ26" s="46">
        <v>47.66</v>
      </c>
      <c r="AR26" s="44">
        <v>43.44</v>
      </c>
      <c r="AS26" s="45">
        <v>45.43</v>
      </c>
      <c r="AT26" s="46">
        <v>44.44</v>
      </c>
      <c r="AU26" s="44">
        <v>44.99</v>
      </c>
      <c r="AV26" s="45">
        <v>46.53</v>
      </c>
      <c r="AW26" s="46">
        <v>45.78</v>
      </c>
      <c r="AX26" s="44">
        <v>45.54</v>
      </c>
      <c r="AY26" s="45">
        <v>52.56</v>
      </c>
      <c r="AZ26" s="46">
        <v>49.28</v>
      </c>
      <c r="BA26" s="44">
        <v>46.77</v>
      </c>
      <c r="BB26" s="45">
        <v>53.07</v>
      </c>
      <c r="BC26" s="46">
        <v>49.9</v>
      </c>
      <c r="BD26" s="44">
        <v>52.49</v>
      </c>
      <c r="BE26" s="45">
        <v>51.91</v>
      </c>
      <c r="BF26" s="46">
        <v>52.19</v>
      </c>
      <c r="BG26" s="44">
        <v>51.1</v>
      </c>
      <c r="BH26" s="45">
        <v>54.06</v>
      </c>
      <c r="BI26" s="129">
        <v>52.62</v>
      </c>
      <c r="BJ26" s="44">
        <v>47.74</v>
      </c>
      <c r="BK26" s="45">
        <v>50.54</v>
      </c>
      <c r="BL26" s="46">
        <v>49.16</v>
      </c>
      <c r="BM26" s="44">
        <v>40.159999999999997</v>
      </c>
      <c r="BN26" s="45">
        <v>44.49</v>
      </c>
      <c r="BO26" s="46">
        <v>42.28</v>
      </c>
      <c r="BP26" s="44">
        <v>51.37</v>
      </c>
      <c r="BQ26" s="45">
        <v>53.46</v>
      </c>
      <c r="BR26" s="46">
        <v>52.42</v>
      </c>
      <c r="BS26" s="44">
        <v>48.04</v>
      </c>
      <c r="BT26" s="45">
        <v>49.21</v>
      </c>
      <c r="BU26" s="46">
        <v>48.63</v>
      </c>
      <c r="BV26" s="44">
        <v>996.68</v>
      </c>
      <c r="BW26" s="45">
        <v>1054.93</v>
      </c>
      <c r="BX26" s="46">
        <v>1026.25</v>
      </c>
      <c r="BY26" s="47">
        <f>SUM(BS26+BP26+BM26+BJ26+BG26+BD26+BA26+AX26+AU26+AR26+AO26+AL26+AI26+AF26+AC26+Z26+W26+T26+Q26+N26+K26+H26+E26+B26)</f>
        <v>1109.0899999999999</v>
      </c>
      <c r="BZ26" s="47">
        <f>SUM(BT26+BQ26+BN26+BK26+BH26+BE26+BB26+AY26+AV26+AS26+AP26+AM26+AJ26+AG26+AD26+AA26+X26+U26+R26+O26+L26+I26+F26+C26)</f>
        <v>1195.2</v>
      </c>
      <c r="CA26" s="47">
        <f>SUM(BU26+BR26+BO26+BL26+BI26+BF26+BC26+AZ26+AW26+AT26+AQ26+AN26+AK26+AH26+AE26+AB26+Y26+V26+S26+P26+M26+J26+G26+D26)</f>
        <v>1152.68</v>
      </c>
    </row>
    <row r="27" spans="1:79" x14ac:dyDescent="0.15">
      <c r="B27" s="26">
        <f>SUM(B3:B23)</f>
        <v>824</v>
      </c>
      <c r="C27" s="26">
        <f t="shared" ref="C27:BN27" si="1">SUM(C3:C23)</f>
        <v>852</v>
      </c>
      <c r="D27" s="26">
        <f t="shared" si="1"/>
        <v>1676</v>
      </c>
      <c r="E27" s="26">
        <f t="shared" si="1"/>
        <v>277</v>
      </c>
      <c r="F27" s="26">
        <f t="shared" si="1"/>
        <v>244</v>
      </c>
      <c r="G27" s="26">
        <f t="shared" si="1"/>
        <v>521</v>
      </c>
      <c r="H27" s="26">
        <f t="shared" si="1"/>
        <v>550</v>
      </c>
      <c r="I27" s="26">
        <f t="shared" si="1"/>
        <v>549</v>
      </c>
      <c r="J27" s="26">
        <f t="shared" si="1"/>
        <v>1099</v>
      </c>
      <c r="K27" s="26">
        <f t="shared" si="1"/>
        <v>322</v>
      </c>
      <c r="L27" s="26">
        <f t="shared" si="1"/>
        <v>394</v>
      </c>
      <c r="M27" s="26">
        <f t="shared" si="1"/>
        <v>716</v>
      </c>
      <c r="N27" s="26">
        <f t="shared" si="1"/>
        <v>313</v>
      </c>
      <c r="O27" s="26">
        <f t="shared" si="1"/>
        <v>337</v>
      </c>
      <c r="P27" s="26">
        <f t="shared" si="1"/>
        <v>650</v>
      </c>
      <c r="Q27" s="26">
        <f t="shared" si="1"/>
        <v>416</v>
      </c>
      <c r="R27" s="26">
        <f t="shared" si="1"/>
        <v>438</v>
      </c>
      <c r="S27" s="26">
        <f t="shared" si="1"/>
        <v>854</v>
      </c>
      <c r="T27" s="26">
        <f t="shared" si="1"/>
        <v>282</v>
      </c>
      <c r="U27" s="26">
        <f t="shared" si="1"/>
        <v>298</v>
      </c>
      <c r="V27" s="26">
        <f t="shared" si="1"/>
        <v>580</v>
      </c>
      <c r="W27" s="26">
        <f t="shared" si="1"/>
        <v>93</v>
      </c>
      <c r="X27" s="26">
        <f t="shared" si="1"/>
        <v>97</v>
      </c>
      <c r="Y27" s="26">
        <f t="shared" si="1"/>
        <v>190</v>
      </c>
      <c r="Z27" s="26">
        <f t="shared" si="1"/>
        <v>605</v>
      </c>
      <c r="AA27" s="26">
        <f t="shared" si="1"/>
        <v>601</v>
      </c>
      <c r="AB27" s="26">
        <f t="shared" si="1"/>
        <v>1206</v>
      </c>
      <c r="AC27" s="26">
        <f t="shared" si="1"/>
        <v>845</v>
      </c>
      <c r="AD27" s="26">
        <f t="shared" si="1"/>
        <v>912</v>
      </c>
      <c r="AE27" s="26">
        <f t="shared" si="1"/>
        <v>1757</v>
      </c>
      <c r="AF27" s="26">
        <f t="shared" si="1"/>
        <v>310</v>
      </c>
      <c r="AG27" s="26">
        <f t="shared" si="1"/>
        <v>284</v>
      </c>
      <c r="AH27" s="26">
        <f t="shared" si="1"/>
        <v>594</v>
      </c>
      <c r="AI27" s="26">
        <f t="shared" si="1"/>
        <v>314</v>
      </c>
      <c r="AJ27" s="26">
        <f t="shared" si="1"/>
        <v>409</v>
      </c>
      <c r="AK27" s="26">
        <f t="shared" si="1"/>
        <v>723</v>
      </c>
      <c r="AL27" s="26">
        <f t="shared" si="1"/>
        <v>725</v>
      </c>
      <c r="AM27" s="26">
        <f t="shared" si="1"/>
        <v>739</v>
      </c>
      <c r="AN27" s="26">
        <f t="shared" si="1"/>
        <v>1464</v>
      </c>
      <c r="AO27" s="26">
        <f t="shared" si="1"/>
        <v>488</v>
      </c>
      <c r="AP27" s="26">
        <f t="shared" si="1"/>
        <v>451</v>
      </c>
      <c r="AQ27" s="26">
        <f t="shared" si="1"/>
        <v>939</v>
      </c>
      <c r="AR27" s="26">
        <f t="shared" si="1"/>
        <v>584</v>
      </c>
      <c r="AS27" s="26">
        <f t="shared" si="1"/>
        <v>592</v>
      </c>
      <c r="AT27" s="26">
        <f t="shared" si="1"/>
        <v>1176</v>
      </c>
      <c r="AU27" s="26">
        <f t="shared" si="1"/>
        <v>815</v>
      </c>
      <c r="AV27" s="26">
        <f t="shared" si="1"/>
        <v>858</v>
      </c>
      <c r="AW27" s="26">
        <f t="shared" si="1"/>
        <v>1673</v>
      </c>
      <c r="AX27" s="26">
        <f t="shared" si="1"/>
        <v>180</v>
      </c>
      <c r="AY27" s="26">
        <f t="shared" si="1"/>
        <v>206</v>
      </c>
      <c r="AZ27" s="26">
        <f t="shared" si="1"/>
        <v>386</v>
      </c>
      <c r="BA27" s="26">
        <f t="shared" si="1"/>
        <v>476</v>
      </c>
      <c r="BB27" s="26">
        <f t="shared" si="1"/>
        <v>471</v>
      </c>
      <c r="BC27" s="26">
        <f t="shared" si="1"/>
        <v>947</v>
      </c>
      <c r="BD27" s="26">
        <f t="shared" si="1"/>
        <v>81</v>
      </c>
      <c r="BE27" s="26">
        <f t="shared" si="1"/>
        <v>87</v>
      </c>
      <c r="BF27" s="26">
        <f t="shared" si="1"/>
        <v>168</v>
      </c>
      <c r="BG27" s="26">
        <f t="shared" si="1"/>
        <v>317</v>
      </c>
      <c r="BH27" s="26">
        <f t="shared" si="1"/>
        <v>333</v>
      </c>
      <c r="BI27" s="26">
        <f t="shared" si="1"/>
        <v>650</v>
      </c>
      <c r="BJ27" s="26">
        <f t="shared" si="1"/>
        <v>1153</v>
      </c>
      <c r="BK27" s="26">
        <f t="shared" si="1"/>
        <v>1187</v>
      </c>
      <c r="BL27" s="26">
        <f t="shared" si="1"/>
        <v>2340</v>
      </c>
      <c r="BM27" s="26">
        <f t="shared" si="1"/>
        <v>827</v>
      </c>
      <c r="BN27" s="26">
        <f t="shared" si="1"/>
        <v>791</v>
      </c>
      <c r="BO27" s="26">
        <f t="shared" ref="BO27:BX27" si="2">SUM(BO3:BO23)</f>
        <v>1618</v>
      </c>
      <c r="BP27" s="26">
        <f t="shared" si="2"/>
        <v>768</v>
      </c>
      <c r="BQ27" s="26">
        <f t="shared" si="2"/>
        <v>775</v>
      </c>
      <c r="BR27" s="26">
        <f t="shared" si="2"/>
        <v>1543</v>
      </c>
      <c r="BS27" s="26">
        <f t="shared" si="2"/>
        <v>338</v>
      </c>
      <c r="BT27" s="26">
        <f t="shared" si="2"/>
        <v>345</v>
      </c>
      <c r="BU27" s="26">
        <f t="shared" si="2"/>
        <v>683</v>
      </c>
      <c r="BV27" s="26">
        <f t="shared" si="2"/>
        <v>12381</v>
      </c>
      <c r="BW27" s="26">
        <f t="shared" si="2"/>
        <v>12656</v>
      </c>
      <c r="BX27" s="26">
        <f t="shared" si="2"/>
        <v>25037</v>
      </c>
    </row>
    <row r="28" spans="1:79" x14ac:dyDescent="0.15">
      <c r="C28" s="43"/>
      <c r="D28" s="43"/>
    </row>
  </sheetData>
  <mergeCells count="25">
    <mergeCell ref="AU1:AW1"/>
    <mergeCell ref="AX1:AZ1"/>
    <mergeCell ref="BM1:BO1"/>
    <mergeCell ref="BP1:BR1"/>
    <mergeCell ref="BS1:BU1"/>
    <mergeCell ref="BA1:BC1"/>
    <mergeCell ref="BD1:BF1"/>
    <mergeCell ref="BG1:BI1"/>
    <mergeCell ref="BJ1:BL1"/>
    <mergeCell ref="AR1:AT1"/>
    <mergeCell ref="BV1:BX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AO1:AQ1"/>
  </mergeCells>
  <phoneticPr fontId="2"/>
  <pageMargins left="0.47244094488188981" right="0.39370078740157483" top="0.78740157480314965" bottom="0.39370078740157483" header="0.59055118110236227" footer="0.27559055118110237"/>
  <pageSetup paperSize="9" scale="65" orientation="landscape" verticalDpi="300" r:id="rId1"/>
  <headerFooter alignWithMargins="0">
    <oddHeader>&amp;L&amp;14土浦市年齢別人口（令和２年４月１日現在）四中地区&amp;R&amp;12資料：住民基本台帳</oddHeader>
    <oddFooter xml:space="preserve">&amp;R&amp;12ページ：&amp;P+14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8"/>
  <sheetViews>
    <sheetView view="pageBreakPreview" zoomScale="70" zoomScaleNormal="100" zoomScaleSheetLayoutView="70" workbookViewId="0">
      <pane xSplit="1" ySplit="2" topLeftCell="AP10" activePane="bottomRight" state="frozen"/>
      <selection pane="topRight" activeCell="B1" sqref="B1"/>
      <selection pane="bottomLeft" activeCell="A3" sqref="A3"/>
      <selection pane="bottomRight" activeCell="B3" sqref="B3:BL26"/>
    </sheetView>
  </sheetViews>
  <sheetFormatPr defaultRowHeight="15" x14ac:dyDescent="0.15"/>
  <cols>
    <col min="1" max="1" width="9.625" style="78" customWidth="1"/>
    <col min="2" max="64" width="8.625" style="26" customWidth="1"/>
    <col min="65" max="65" width="9.125" style="26" hidden="1" customWidth="1"/>
    <col min="66" max="67" width="0" style="26" hidden="1" customWidth="1"/>
    <col min="68" max="16384" width="9" style="26"/>
  </cols>
  <sheetData>
    <row r="1" spans="1:70" ht="22.5" customHeight="1" x14ac:dyDescent="0.2">
      <c r="A1" s="25" t="s">
        <v>192</v>
      </c>
      <c r="B1" s="132" t="s">
        <v>46</v>
      </c>
      <c r="C1" s="141"/>
      <c r="D1" s="142"/>
      <c r="E1" s="132" t="s">
        <v>47</v>
      </c>
      <c r="F1" s="133"/>
      <c r="G1" s="134"/>
      <c r="H1" s="132" t="s">
        <v>48</v>
      </c>
      <c r="I1" s="133"/>
      <c r="J1" s="134"/>
      <c r="K1" s="132" t="s">
        <v>50</v>
      </c>
      <c r="L1" s="133"/>
      <c r="M1" s="134"/>
      <c r="N1" s="132" t="s">
        <v>51</v>
      </c>
      <c r="O1" s="133"/>
      <c r="P1" s="134"/>
      <c r="Q1" s="132" t="s">
        <v>166</v>
      </c>
      <c r="R1" s="133"/>
      <c r="S1" s="134"/>
      <c r="T1" s="132" t="s">
        <v>52</v>
      </c>
      <c r="U1" s="133"/>
      <c r="V1" s="134"/>
      <c r="W1" s="132" t="s">
        <v>49</v>
      </c>
      <c r="X1" s="133"/>
      <c r="Y1" s="134"/>
      <c r="Z1" s="132" t="s">
        <v>124</v>
      </c>
      <c r="AA1" s="133"/>
      <c r="AB1" s="134"/>
      <c r="AC1" s="132" t="s">
        <v>152</v>
      </c>
      <c r="AD1" s="133"/>
      <c r="AE1" s="134"/>
      <c r="AF1" s="132" t="s">
        <v>153</v>
      </c>
      <c r="AG1" s="133"/>
      <c r="AH1" s="134"/>
      <c r="AI1" s="132" t="s">
        <v>154</v>
      </c>
      <c r="AJ1" s="133"/>
      <c r="AK1" s="134"/>
      <c r="AL1" s="132" t="s">
        <v>155</v>
      </c>
      <c r="AM1" s="133"/>
      <c r="AN1" s="134"/>
      <c r="AO1" s="132" t="s">
        <v>156</v>
      </c>
      <c r="AP1" s="133"/>
      <c r="AQ1" s="134"/>
      <c r="AR1" s="132" t="s">
        <v>157</v>
      </c>
      <c r="AS1" s="133"/>
      <c r="AT1" s="134"/>
      <c r="AU1" s="132" t="s">
        <v>158</v>
      </c>
      <c r="AV1" s="133"/>
      <c r="AW1" s="134"/>
      <c r="AX1" s="132" t="s">
        <v>291</v>
      </c>
      <c r="AY1" s="133"/>
      <c r="AZ1" s="134"/>
      <c r="BA1" s="132" t="s">
        <v>182</v>
      </c>
      <c r="BB1" s="133"/>
      <c r="BC1" s="134"/>
      <c r="BD1" s="132" t="s">
        <v>183</v>
      </c>
      <c r="BE1" s="133"/>
      <c r="BF1" s="134"/>
      <c r="BG1" s="132" t="s">
        <v>184</v>
      </c>
      <c r="BH1" s="133"/>
      <c r="BI1" s="134"/>
      <c r="BJ1" s="132" t="s">
        <v>185</v>
      </c>
      <c r="BK1" s="141"/>
      <c r="BL1" s="142"/>
      <c r="BM1" s="132" t="s">
        <v>245</v>
      </c>
      <c r="BN1" s="141"/>
      <c r="BO1" s="142"/>
    </row>
    <row r="2" spans="1:70" ht="22.5" customHeight="1" thickBot="1" x14ac:dyDescent="0.2">
      <c r="A2" s="27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28" t="s">
        <v>4</v>
      </c>
      <c r="BN2" s="29" t="s">
        <v>5</v>
      </c>
      <c r="BO2" s="30" t="s">
        <v>0</v>
      </c>
    </row>
    <row r="3" spans="1:70" ht="22.5" customHeight="1" x14ac:dyDescent="0.15">
      <c r="A3" s="27" t="s">
        <v>250</v>
      </c>
      <c r="B3" s="107">
        <v>12</v>
      </c>
      <c r="C3" s="108">
        <v>11</v>
      </c>
      <c r="D3" s="109">
        <v>23</v>
      </c>
      <c r="E3" s="107">
        <v>10</v>
      </c>
      <c r="F3" s="108">
        <v>8</v>
      </c>
      <c r="G3" s="109">
        <v>18</v>
      </c>
      <c r="H3" s="107">
        <v>19</v>
      </c>
      <c r="I3" s="108">
        <v>11</v>
      </c>
      <c r="J3" s="109">
        <v>30</v>
      </c>
      <c r="K3" s="107">
        <v>12</v>
      </c>
      <c r="L3" s="108">
        <v>7</v>
      </c>
      <c r="M3" s="109">
        <v>19</v>
      </c>
      <c r="N3" s="107">
        <v>6</v>
      </c>
      <c r="O3" s="108">
        <v>3</v>
      </c>
      <c r="P3" s="109">
        <v>9</v>
      </c>
      <c r="Q3" s="107">
        <v>8</v>
      </c>
      <c r="R3" s="108">
        <v>6</v>
      </c>
      <c r="S3" s="109">
        <v>14</v>
      </c>
      <c r="T3" s="107">
        <v>36</v>
      </c>
      <c r="U3" s="108">
        <v>32</v>
      </c>
      <c r="V3" s="109">
        <v>68</v>
      </c>
      <c r="W3" s="107">
        <v>83</v>
      </c>
      <c r="X3" s="108">
        <v>72</v>
      </c>
      <c r="Y3" s="109">
        <v>155</v>
      </c>
      <c r="Z3" s="107">
        <v>0</v>
      </c>
      <c r="AA3" s="108">
        <v>0</v>
      </c>
      <c r="AB3" s="109">
        <v>0</v>
      </c>
      <c r="AC3" s="107">
        <v>13</v>
      </c>
      <c r="AD3" s="108">
        <v>5</v>
      </c>
      <c r="AE3" s="109">
        <v>18</v>
      </c>
      <c r="AF3" s="107">
        <v>9</v>
      </c>
      <c r="AG3" s="108">
        <v>11</v>
      </c>
      <c r="AH3" s="109">
        <v>20</v>
      </c>
      <c r="AI3" s="107">
        <v>30</v>
      </c>
      <c r="AJ3" s="108">
        <v>46</v>
      </c>
      <c r="AK3" s="109">
        <v>76</v>
      </c>
      <c r="AL3" s="107">
        <v>9</v>
      </c>
      <c r="AM3" s="108">
        <v>14</v>
      </c>
      <c r="AN3" s="109">
        <v>23</v>
      </c>
      <c r="AO3" s="107">
        <v>32</v>
      </c>
      <c r="AP3" s="108">
        <v>27</v>
      </c>
      <c r="AQ3" s="109">
        <v>59</v>
      </c>
      <c r="AR3" s="107">
        <v>8</v>
      </c>
      <c r="AS3" s="108">
        <v>9</v>
      </c>
      <c r="AT3" s="109">
        <v>17</v>
      </c>
      <c r="AU3" s="107">
        <v>12</v>
      </c>
      <c r="AV3" s="108">
        <v>6</v>
      </c>
      <c r="AW3" s="109">
        <v>18</v>
      </c>
      <c r="AX3" s="107">
        <v>0</v>
      </c>
      <c r="AY3" s="108">
        <v>0</v>
      </c>
      <c r="AZ3" s="109">
        <v>0</v>
      </c>
      <c r="BA3" s="107">
        <v>17</v>
      </c>
      <c r="BB3" s="108">
        <v>18</v>
      </c>
      <c r="BC3" s="109">
        <v>35</v>
      </c>
      <c r="BD3" s="107">
        <v>43</v>
      </c>
      <c r="BE3" s="108">
        <v>26</v>
      </c>
      <c r="BF3" s="109">
        <v>69</v>
      </c>
      <c r="BG3" s="107">
        <v>32</v>
      </c>
      <c r="BH3" s="108">
        <v>28</v>
      </c>
      <c r="BI3" s="109">
        <v>60</v>
      </c>
      <c r="BJ3" s="107">
        <v>32</v>
      </c>
      <c r="BK3" s="108">
        <v>30</v>
      </c>
      <c r="BL3" s="109">
        <v>62</v>
      </c>
      <c r="BM3" s="34">
        <v>421</v>
      </c>
      <c r="BN3" s="35">
        <v>374</v>
      </c>
      <c r="BO3" s="36">
        <v>795</v>
      </c>
      <c r="BP3" s="26">
        <f>SUM(BJ3+BG3+BD3+BA3+AU3+AX3+AR3+AO3+AL3+AI3+AF3+AC3+Z3+W3+T3+Q3+N3+K3+H3+E3+B3)</f>
        <v>423</v>
      </c>
      <c r="BQ3" s="26">
        <f>SUM(BK3+BH3+BE3+BB3+AV3+AY3+AS3+AP3+AM3+AJ3+AG3+AD3+AA3+X3+U3+R3+O3+L3+I3+F3+C3)</f>
        <v>370</v>
      </c>
      <c r="BR3" s="26">
        <f>SUM(BL3+BI3+BF3+BC3+AW3+AZ3+AT3+AQ3+AN3+AK3+AH3+AE3+AB3+Y3+V3+S3+P3+M3+J3+G3+D3)</f>
        <v>793</v>
      </c>
    </row>
    <row r="4" spans="1:70" ht="22.5" customHeight="1" x14ac:dyDescent="0.15">
      <c r="A4" s="27" t="s">
        <v>222</v>
      </c>
      <c r="B4" s="31">
        <v>19</v>
      </c>
      <c r="C4" s="32">
        <v>18</v>
      </c>
      <c r="D4" s="33">
        <v>37</v>
      </c>
      <c r="E4" s="31">
        <v>8</v>
      </c>
      <c r="F4" s="32">
        <v>11</v>
      </c>
      <c r="G4" s="33">
        <v>19</v>
      </c>
      <c r="H4" s="31">
        <v>9</v>
      </c>
      <c r="I4" s="32">
        <v>9</v>
      </c>
      <c r="J4" s="33">
        <v>18</v>
      </c>
      <c r="K4" s="31">
        <v>17</v>
      </c>
      <c r="L4" s="32">
        <v>19</v>
      </c>
      <c r="M4" s="33">
        <v>36</v>
      </c>
      <c r="N4" s="31">
        <v>4</v>
      </c>
      <c r="O4" s="32">
        <v>5</v>
      </c>
      <c r="P4" s="33">
        <v>9</v>
      </c>
      <c r="Q4" s="31">
        <v>10</v>
      </c>
      <c r="R4" s="32">
        <v>10</v>
      </c>
      <c r="S4" s="33">
        <v>20</v>
      </c>
      <c r="T4" s="31">
        <v>39</v>
      </c>
      <c r="U4" s="32">
        <v>26</v>
      </c>
      <c r="V4" s="33">
        <v>65</v>
      </c>
      <c r="W4" s="31">
        <v>56</v>
      </c>
      <c r="X4" s="32">
        <v>87</v>
      </c>
      <c r="Y4" s="33">
        <v>143</v>
      </c>
      <c r="Z4" s="31">
        <v>0</v>
      </c>
      <c r="AA4" s="32">
        <v>0</v>
      </c>
      <c r="AB4" s="33">
        <v>0</v>
      </c>
      <c r="AC4" s="31">
        <v>7</v>
      </c>
      <c r="AD4" s="32">
        <v>7</v>
      </c>
      <c r="AE4" s="33">
        <v>14</v>
      </c>
      <c r="AF4" s="31">
        <v>12</v>
      </c>
      <c r="AG4" s="32">
        <v>20</v>
      </c>
      <c r="AH4" s="33">
        <v>32</v>
      </c>
      <c r="AI4" s="31">
        <v>31</v>
      </c>
      <c r="AJ4" s="32">
        <v>18</v>
      </c>
      <c r="AK4" s="33">
        <v>49</v>
      </c>
      <c r="AL4" s="31">
        <v>17</v>
      </c>
      <c r="AM4" s="32">
        <v>14</v>
      </c>
      <c r="AN4" s="33">
        <v>31</v>
      </c>
      <c r="AO4" s="31">
        <v>27</v>
      </c>
      <c r="AP4" s="32">
        <v>20</v>
      </c>
      <c r="AQ4" s="33">
        <v>47</v>
      </c>
      <c r="AR4" s="31">
        <v>3</v>
      </c>
      <c r="AS4" s="32">
        <v>14</v>
      </c>
      <c r="AT4" s="33">
        <v>17</v>
      </c>
      <c r="AU4" s="31">
        <v>10</v>
      </c>
      <c r="AV4" s="32">
        <v>13</v>
      </c>
      <c r="AW4" s="33">
        <v>23</v>
      </c>
      <c r="AX4" s="31">
        <v>0</v>
      </c>
      <c r="AY4" s="32">
        <v>0</v>
      </c>
      <c r="AZ4" s="33">
        <v>0</v>
      </c>
      <c r="BA4" s="31">
        <v>21</v>
      </c>
      <c r="BB4" s="32">
        <v>16</v>
      </c>
      <c r="BC4" s="33">
        <v>37</v>
      </c>
      <c r="BD4" s="31">
        <v>42</v>
      </c>
      <c r="BE4" s="32">
        <v>32</v>
      </c>
      <c r="BF4" s="33">
        <v>74</v>
      </c>
      <c r="BG4" s="31">
        <v>49</v>
      </c>
      <c r="BH4" s="32">
        <v>35</v>
      </c>
      <c r="BI4" s="33">
        <v>84</v>
      </c>
      <c r="BJ4" s="31">
        <v>31</v>
      </c>
      <c r="BK4" s="32">
        <v>40</v>
      </c>
      <c r="BL4" s="33">
        <v>71</v>
      </c>
      <c r="BM4" s="34">
        <v>465</v>
      </c>
      <c r="BN4" s="35">
        <v>413</v>
      </c>
      <c r="BO4" s="36">
        <v>878</v>
      </c>
      <c r="BP4" s="26">
        <f t="shared" ref="BP4:BR24" si="0">SUM(BJ4+BG4+BD4+BA4+AU4+AX4+AR4+AO4+AL4+AI4+AF4+AC4+Z4+W4+T4+Q4+N4+K4+H4+E4+B4)</f>
        <v>412</v>
      </c>
      <c r="BQ4" s="26">
        <f t="shared" ref="BQ4:BR18" si="1">SUM(BK4+BH4+BE4+BB4+AV4+AY4+AS4+AP4+AM4+AJ4+AG4+AD4+AA4+X4+U4+R4+O4+L4+I4+F4+C4)</f>
        <v>414</v>
      </c>
      <c r="BR4" s="26">
        <f t="shared" si="1"/>
        <v>826</v>
      </c>
    </row>
    <row r="5" spans="1:70" ht="22.5" customHeight="1" x14ac:dyDescent="0.15">
      <c r="A5" s="27" t="s">
        <v>223</v>
      </c>
      <c r="B5" s="31">
        <v>21</v>
      </c>
      <c r="C5" s="32">
        <v>17</v>
      </c>
      <c r="D5" s="33">
        <v>38</v>
      </c>
      <c r="E5" s="31">
        <v>5</v>
      </c>
      <c r="F5" s="32">
        <v>18</v>
      </c>
      <c r="G5" s="33">
        <v>23</v>
      </c>
      <c r="H5" s="31">
        <v>32</v>
      </c>
      <c r="I5" s="32">
        <v>13</v>
      </c>
      <c r="J5" s="33">
        <v>45</v>
      </c>
      <c r="K5" s="31">
        <v>32</v>
      </c>
      <c r="L5" s="32">
        <v>14</v>
      </c>
      <c r="M5" s="33">
        <v>46</v>
      </c>
      <c r="N5" s="31">
        <v>4</v>
      </c>
      <c r="O5" s="32">
        <v>3</v>
      </c>
      <c r="P5" s="33">
        <v>7</v>
      </c>
      <c r="Q5" s="31">
        <v>10</v>
      </c>
      <c r="R5" s="32">
        <v>9</v>
      </c>
      <c r="S5" s="33">
        <v>19</v>
      </c>
      <c r="T5" s="31">
        <v>38</v>
      </c>
      <c r="U5" s="32">
        <v>37</v>
      </c>
      <c r="V5" s="33">
        <v>75</v>
      </c>
      <c r="W5" s="31">
        <v>70</v>
      </c>
      <c r="X5" s="32">
        <v>63</v>
      </c>
      <c r="Y5" s="33">
        <v>133</v>
      </c>
      <c r="Z5" s="31">
        <v>0</v>
      </c>
      <c r="AA5" s="32">
        <v>0</v>
      </c>
      <c r="AB5" s="33">
        <v>0</v>
      </c>
      <c r="AC5" s="31">
        <v>7</v>
      </c>
      <c r="AD5" s="32">
        <v>4</v>
      </c>
      <c r="AE5" s="33">
        <v>11</v>
      </c>
      <c r="AF5" s="31">
        <v>14</v>
      </c>
      <c r="AG5" s="32">
        <v>18</v>
      </c>
      <c r="AH5" s="33">
        <v>32</v>
      </c>
      <c r="AI5" s="31">
        <v>30</v>
      </c>
      <c r="AJ5" s="32">
        <v>28</v>
      </c>
      <c r="AK5" s="33">
        <v>58</v>
      </c>
      <c r="AL5" s="31">
        <v>14</v>
      </c>
      <c r="AM5" s="32">
        <v>15</v>
      </c>
      <c r="AN5" s="33">
        <v>29</v>
      </c>
      <c r="AO5" s="31">
        <v>25</v>
      </c>
      <c r="AP5" s="32">
        <v>19</v>
      </c>
      <c r="AQ5" s="33">
        <v>44</v>
      </c>
      <c r="AR5" s="31">
        <v>10</v>
      </c>
      <c r="AS5" s="32">
        <v>17</v>
      </c>
      <c r="AT5" s="33">
        <v>27</v>
      </c>
      <c r="AU5" s="31">
        <v>19</v>
      </c>
      <c r="AV5" s="32">
        <v>29</v>
      </c>
      <c r="AW5" s="33">
        <v>48</v>
      </c>
      <c r="AX5" s="31">
        <v>0</v>
      </c>
      <c r="AY5" s="32">
        <v>0</v>
      </c>
      <c r="AZ5" s="33">
        <v>0</v>
      </c>
      <c r="BA5" s="31">
        <v>26</v>
      </c>
      <c r="BB5" s="32">
        <v>14</v>
      </c>
      <c r="BC5" s="33">
        <v>40</v>
      </c>
      <c r="BD5" s="31">
        <v>23</v>
      </c>
      <c r="BE5" s="32">
        <v>21</v>
      </c>
      <c r="BF5" s="33">
        <v>44</v>
      </c>
      <c r="BG5" s="31">
        <v>19</v>
      </c>
      <c r="BH5" s="32">
        <v>23</v>
      </c>
      <c r="BI5" s="33">
        <v>42</v>
      </c>
      <c r="BJ5" s="31">
        <v>29</v>
      </c>
      <c r="BK5" s="32">
        <v>30</v>
      </c>
      <c r="BL5" s="33">
        <v>59</v>
      </c>
      <c r="BM5" s="34">
        <v>437</v>
      </c>
      <c r="BN5" s="35">
        <v>432</v>
      </c>
      <c r="BO5" s="36">
        <v>869</v>
      </c>
      <c r="BP5" s="26">
        <f t="shared" si="0"/>
        <v>428</v>
      </c>
      <c r="BQ5" s="26">
        <f t="shared" si="1"/>
        <v>392</v>
      </c>
      <c r="BR5" s="26">
        <f t="shared" si="1"/>
        <v>820</v>
      </c>
    </row>
    <row r="6" spans="1:70" ht="22.5" customHeight="1" x14ac:dyDescent="0.15">
      <c r="A6" s="27" t="s">
        <v>224</v>
      </c>
      <c r="B6" s="31">
        <v>21</v>
      </c>
      <c r="C6" s="32">
        <v>20</v>
      </c>
      <c r="D6" s="33">
        <v>41</v>
      </c>
      <c r="E6" s="31">
        <v>14</v>
      </c>
      <c r="F6" s="32">
        <v>13</v>
      </c>
      <c r="G6" s="33">
        <v>27</v>
      </c>
      <c r="H6" s="31">
        <v>31</v>
      </c>
      <c r="I6" s="32">
        <v>17</v>
      </c>
      <c r="J6" s="33">
        <v>48</v>
      </c>
      <c r="K6" s="31">
        <v>16</v>
      </c>
      <c r="L6" s="32">
        <v>23</v>
      </c>
      <c r="M6" s="33">
        <v>39</v>
      </c>
      <c r="N6" s="31">
        <v>7</v>
      </c>
      <c r="O6" s="32">
        <v>8</v>
      </c>
      <c r="P6" s="33">
        <v>15</v>
      </c>
      <c r="Q6" s="31">
        <v>13</v>
      </c>
      <c r="R6" s="32">
        <v>11</v>
      </c>
      <c r="S6" s="33">
        <v>24</v>
      </c>
      <c r="T6" s="31">
        <v>32</v>
      </c>
      <c r="U6" s="32">
        <v>34</v>
      </c>
      <c r="V6" s="33">
        <v>66</v>
      </c>
      <c r="W6" s="31">
        <v>85</v>
      </c>
      <c r="X6" s="32">
        <v>59</v>
      </c>
      <c r="Y6" s="33">
        <v>144</v>
      </c>
      <c r="Z6" s="31">
        <v>0</v>
      </c>
      <c r="AA6" s="32">
        <v>0</v>
      </c>
      <c r="AB6" s="33">
        <v>0</v>
      </c>
      <c r="AC6" s="31">
        <v>8</v>
      </c>
      <c r="AD6" s="32">
        <v>3</v>
      </c>
      <c r="AE6" s="33">
        <v>11</v>
      </c>
      <c r="AF6" s="31">
        <v>18</v>
      </c>
      <c r="AG6" s="32">
        <v>15</v>
      </c>
      <c r="AH6" s="33">
        <v>33</v>
      </c>
      <c r="AI6" s="31">
        <v>33</v>
      </c>
      <c r="AJ6" s="32">
        <v>26</v>
      </c>
      <c r="AK6" s="33">
        <v>59</v>
      </c>
      <c r="AL6" s="31">
        <v>25</v>
      </c>
      <c r="AM6" s="32">
        <v>17</v>
      </c>
      <c r="AN6" s="33">
        <v>42</v>
      </c>
      <c r="AO6" s="31">
        <v>26</v>
      </c>
      <c r="AP6" s="32">
        <v>26</v>
      </c>
      <c r="AQ6" s="33">
        <v>52</v>
      </c>
      <c r="AR6" s="31">
        <v>19</v>
      </c>
      <c r="AS6" s="32">
        <v>13</v>
      </c>
      <c r="AT6" s="33">
        <v>32</v>
      </c>
      <c r="AU6" s="31">
        <v>27</v>
      </c>
      <c r="AV6" s="32">
        <v>24</v>
      </c>
      <c r="AW6" s="33">
        <v>51</v>
      </c>
      <c r="AX6" s="31">
        <v>1</v>
      </c>
      <c r="AY6" s="32">
        <v>1</v>
      </c>
      <c r="AZ6" s="33">
        <v>2</v>
      </c>
      <c r="BA6" s="31">
        <v>20</v>
      </c>
      <c r="BB6" s="32">
        <v>22</v>
      </c>
      <c r="BC6" s="33">
        <v>42</v>
      </c>
      <c r="BD6" s="31">
        <v>18</v>
      </c>
      <c r="BE6" s="32">
        <v>23</v>
      </c>
      <c r="BF6" s="33">
        <v>41</v>
      </c>
      <c r="BG6" s="31">
        <v>17</v>
      </c>
      <c r="BH6" s="32">
        <v>10</v>
      </c>
      <c r="BI6" s="33">
        <v>27</v>
      </c>
      <c r="BJ6" s="31">
        <v>23</v>
      </c>
      <c r="BK6" s="32">
        <v>20</v>
      </c>
      <c r="BL6" s="33">
        <v>43</v>
      </c>
      <c r="BM6" s="34">
        <v>490</v>
      </c>
      <c r="BN6" s="35">
        <v>401</v>
      </c>
      <c r="BO6" s="36">
        <v>891</v>
      </c>
      <c r="BP6" s="26">
        <f t="shared" si="0"/>
        <v>454</v>
      </c>
      <c r="BQ6" s="26">
        <f t="shared" si="1"/>
        <v>385</v>
      </c>
      <c r="BR6" s="26">
        <f t="shared" si="1"/>
        <v>839</v>
      </c>
    </row>
    <row r="7" spans="1:70" ht="22.5" customHeight="1" x14ac:dyDescent="0.15">
      <c r="A7" s="27" t="s">
        <v>225</v>
      </c>
      <c r="B7" s="31">
        <v>29</v>
      </c>
      <c r="C7" s="32">
        <v>15</v>
      </c>
      <c r="D7" s="33">
        <v>44</v>
      </c>
      <c r="E7" s="31">
        <v>14</v>
      </c>
      <c r="F7" s="32">
        <v>13</v>
      </c>
      <c r="G7" s="33">
        <v>27</v>
      </c>
      <c r="H7" s="31">
        <v>34</v>
      </c>
      <c r="I7" s="32">
        <v>20</v>
      </c>
      <c r="J7" s="33">
        <v>54</v>
      </c>
      <c r="K7" s="31">
        <v>21</v>
      </c>
      <c r="L7" s="32">
        <v>12</v>
      </c>
      <c r="M7" s="33">
        <v>33</v>
      </c>
      <c r="N7" s="31">
        <v>6</v>
      </c>
      <c r="O7" s="32">
        <v>16</v>
      </c>
      <c r="P7" s="33">
        <v>22</v>
      </c>
      <c r="Q7" s="31">
        <v>17</v>
      </c>
      <c r="R7" s="32">
        <v>13</v>
      </c>
      <c r="S7" s="33">
        <v>30</v>
      </c>
      <c r="T7" s="31">
        <v>70</v>
      </c>
      <c r="U7" s="32">
        <v>36</v>
      </c>
      <c r="V7" s="33">
        <v>106</v>
      </c>
      <c r="W7" s="31">
        <v>123</v>
      </c>
      <c r="X7" s="32">
        <v>92</v>
      </c>
      <c r="Y7" s="33">
        <v>215</v>
      </c>
      <c r="Z7" s="31">
        <v>0</v>
      </c>
      <c r="AA7" s="32">
        <v>0</v>
      </c>
      <c r="AB7" s="33">
        <v>0</v>
      </c>
      <c r="AC7" s="31">
        <v>16</v>
      </c>
      <c r="AD7" s="32">
        <v>13</v>
      </c>
      <c r="AE7" s="33">
        <v>29</v>
      </c>
      <c r="AF7" s="31">
        <v>32</v>
      </c>
      <c r="AG7" s="32">
        <v>14</v>
      </c>
      <c r="AH7" s="33">
        <v>46</v>
      </c>
      <c r="AI7" s="31">
        <v>61</v>
      </c>
      <c r="AJ7" s="32">
        <v>37</v>
      </c>
      <c r="AK7" s="33">
        <v>98</v>
      </c>
      <c r="AL7" s="31">
        <v>20</v>
      </c>
      <c r="AM7" s="32">
        <v>14</v>
      </c>
      <c r="AN7" s="33">
        <v>34</v>
      </c>
      <c r="AO7" s="31">
        <v>85</v>
      </c>
      <c r="AP7" s="32">
        <v>38</v>
      </c>
      <c r="AQ7" s="33">
        <v>123</v>
      </c>
      <c r="AR7" s="31">
        <v>59</v>
      </c>
      <c r="AS7" s="32">
        <v>20</v>
      </c>
      <c r="AT7" s="33">
        <v>79</v>
      </c>
      <c r="AU7" s="31">
        <v>48</v>
      </c>
      <c r="AV7" s="32">
        <v>21</v>
      </c>
      <c r="AW7" s="33">
        <v>69</v>
      </c>
      <c r="AX7" s="31">
        <v>10</v>
      </c>
      <c r="AY7" s="32">
        <v>45</v>
      </c>
      <c r="AZ7" s="33">
        <v>55</v>
      </c>
      <c r="BA7" s="31">
        <v>19</v>
      </c>
      <c r="BB7" s="32">
        <v>13</v>
      </c>
      <c r="BC7" s="33">
        <v>32</v>
      </c>
      <c r="BD7" s="31">
        <v>21</v>
      </c>
      <c r="BE7" s="32">
        <v>20</v>
      </c>
      <c r="BF7" s="33">
        <v>41</v>
      </c>
      <c r="BG7" s="31">
        <v>12</v>
      </c>
      <c r="BH7" s="32">
        <v>25</v>
      </c>
      <c r="BI7" s="33">
        <v>37</v>
      </c>
      <c r="BJ7" s="31">
        <v>14</v>
      </c>
      <c r="BK7" s="32">
        <v>19</v>
      </c>
      <c r="BL7" s="33">
        <v>33</v>
      </c>
      <c r="BM7" s="34">
        <v>558</v>
      </c>
      <c r="BN7" s="35">
        <v>479</v>
      </c>
      <c r="BO7" s="36">
        <v>1037</v>
      </c>
      <c r="BP7" s="26">
        <f t="shared" si="0"/>
        <v>711</v>
      </c>
      <c r="BQ7" s="26">
        <f t="shared" si="1"/>
        <v>496</v>
      </c>
      <c r="BR7" s="26">
        <f t="shared" si="1"/>
        <v>1207</v>
      </c>
    </row>
    <row r="8" spans="1:70" ht="22.5" customHeight="1" x14ac:dyDescent="0.15">
      <c r="A8" s="27" t="s">
        <v>226</v>
      </c>
      <c r="B8" s="31">
        <v>12</v>
      </c>
      <c r="C8" s="32">
        <v>12</v>
      </c>
      <c r="D8" s="33">
        <v>24</v>
      </c>
      <c r="E8" s="31">
        <v>11</v>
      </c>
      <c r="F8" s="32">
        <v>8</v>
      </c>
      <c r="G8" s="33">
        <v>19</v>
      </c>
      <c r="H8" s="31">
        <v>32</v>
      </c>
      <c r="I8" s="32">
        <v>25</v>
      </c>
      <c r="J8" s="33">
        <v>57</v>
      </c>
      <c r="K8" s="31">
        <v>17</v>
      </c>
      <c r="L8" s="32">
        <v>13</v>
      </c>
      <c r="M8" s="33">
        <v>30</v>
      </c>
      <c r="N8" s="31">
        <v>16</v>
      </c>
      <c r="O8" s="32">
        <v>8</v>
      </c>
      <c r="P8" s="33">
        <v>24</v>
      </c>
      <c r="Q8" s="31">
        <v>19</v>
      </c>
      <c r="R8" s="32">
        <v>16</v>
      </c>
      <c r="S8" s="33">
        <v>35</v>
      </c>
      <c r="T8" s="31">
        <v>101</v>
      </c>
      <c r="U8" s="32">
        <v>46</v>
      </c>
      <c r="V8" s="33">
        <v>147</v>
      </c>
      <c r="W8" s="31">
        <v>136</v>
      </c>
      <c r="X8" s="32">
        <v>121</v>
      </c>
      <c r="Y8" s="33">
        <v>257</v>
      </c>
      <c r="Z8" s="31">
        <v>0</v>
      </c>
      <c r="AA8" s="32">
        <v>0</v>
      </c>
      <c r="AB8" s="33">
        <v>0</v>
      </c>
      <c r="AC8" s="31">
        <v>16</v>
      </c>
      <c r="AD8" s="32">
        <v>9</v>
      </c>
      <c r="AE8" s="33">
        <v>25</v>
      </c>
      <c r="AF8" s="31">
        <v>35</v>
      </c>
      <c r="AG8" s="32">
        <v>20</v>
      </c>
      <c r="AH8" s="33">
        <v>55</v>
      </c>
      <c r="AI8" s="31">
        <v>56</v>
      </c>
      <c r="AJ8" s="32">
        <v>40</v>
      </c>
      <c r="AK8" s="33">
        <v>96</v>
      </c>
      <c r="AL8" s="31">
        <v>5</v>
      </c>
      <c r="AM8" s="32">
        <v>16</v>
      </c>
      <c r="AN8" s="33">
        <v>21</v>
      </c>
      <c r="AO8" s="31">
        <v>63</v>
      </c>
      <c r="AP8" s="32">
        <v>46</v>
      </c>
      <c r="AQ8" s="33">
        <v>109</v>
      </c>
      <c r="AR8" s="31">
        <v>20</v>
      </c>
      <c r="AS8" s="32">
        <v>10</v>
      </c>
      <c r="AT8" s="33">
        <v>30</v>
      </c>
      <c r="AU8" s="31">
        <v>50</v>
      </c>
      <c r="AV8" s="32">
        <v>16</v>
      </c>
      <c r="AW8" s="33">
        <v>66</v>
      </c>
      <c r="AX8" s="31">
        <v>8</v>
      </c>
      <c r="AY8" s="32">
        <v>8</v>
      </c>
      <c r="AZ8" s="33">
        <v>16</v>
      </c>
      <c r="BA8" s="31">
        <v>11</v>
      </c>
      <c r="BB8" s="32">
        <v>13</v>
      </c>
      <c r="BC8" s="33">
        <v>24</v>
      </c>
      <c r="BD8" s="31">
        <v>22</v>
      </c>
      <c r="BE8" s="32">
        <v>22</v>
      </c>
      <c r="BF8" s="33">
        <v>44</v>
      </c>
      <c r="BG8" s="31">
        <v>15</v>
      </c>
      <c r="BH8" s="32">
        <v>15</v>
      </c>
      <c r="BI8" s="33">
        <v>30</v>
      </c>
      <c r="BJ8" s="31">
        <v>16</v>
      </c>
      <c r="BK8" s="32">
        <v>15</v>
      </c>
      <c r="BL8" s="33">
        <v>31</v>
      </c>
      <c r="BM8" s="34">
        <v>654</v>
      </c>
      <c r="BN8" s="35">
        <v>550</v>
      </c>
      <c r="BO8" s="36">
        <v>1204</v>
      </c>
      <c r="BP8" s="26">
        <f t="shared" si="0"/>
        <v>661</v>
      </c>
      <c r="BQ8" s="26">
        <f t="shared" si="1"/>
        <v>479</v>
      </c>
      <c r="BR8" s="26">
        <f t="shared" si="1"/>
        <v>1140</v>
      </c>
    </row>
    <row r="9" spans="1:70" ht="22.5" customHeight="1" x14ac:dyDescent="0.15">
      <c r="A9" s="27" t="s">
        <v>227</v>
      </c>
      <c r="B9" s="31">
        <v>15</v>
      </c>
      <c r="C9" s="32">
        <v>13</v>
      </c>
      <c r="D9" s="33">
        <v>28</v>
      </c>
      <c r="E9" s="31">
        <v>16</v>
      </c>
      <c r="F9" s="32">
        <v>7</v>
      </c>
      <c r="G9" s="33">
        <v>23</v>
      </c>
      <c r="H9" s="31">
        <v>34</v>
      </c>
      <c r="I9" s="32">
        <v>19</v>
      </c>
      <c r="J9" s="33">
        <v>53</v>
      </c>
      <c r="K9" s="31">
        <v>22</v>
      </c>
      <c r="L9" s="32">
        <v>16</v>
      </c>
      <c r="M9" s="33">
        <v>38</v>
      </c>
      <c r="N9" s="31">
        <v>6</v>
      </c>
      <c r="O9" s="32">
        <v>6</v>
      </c>
      <c r="P9" s="33">
        <v>12</v>
      </c>
      <c r="Q9" s="31">
        <v>20</v>
      </c>
      <c r="R9" s="32">
        <v>14</v>
      </c>
      <c r="S9" s="33">
        <v>34</v>
      </c>
      <c r="T9" s="31">
        <v>65</v>
      </c>
      <c r="U9" s="32">
        <v>47</v>
      </c>
      <c r="V9" s="33">
        <v>112</v>
      </c>
      <c r="W9" s="31">
        <v>164</v>
      </c>
      <c r="X9" s="32">
        <v>113</v>
      </c>
      <c r="Y9" s="33">
        <v>277</v>
      </c>
      <c r="Z9" s="31">
        <v>4</v>
      </c>
      <c r="AA9" s="32">
        <v>0</v>
      </c>
      <c r="AB9" s="33">
        <v>4</v>
      </c>
      <c r="AC9" s="31">
        <v>20</v>
      </c>
      <c r="AD9" s="32">
        <v>10</v>
      </c>
      <c r="AE9" s="33">
        <v>30</v>
      </c>
      <c r="AF9" s="31">
        <v>37</v>
      </c>
      <c r="AG9" s="32">
        <v>27</v>
      </c>
      <c r="AH9" s="33">
        <v>64</v>
      </c>
      <c r="AI9" s="31">
        <v>44</v>
      </c>
      <c r="AJ9" s="32">
        <v>43</v>
      </c>
      <c r="AK9" s="33">
        <v>87</v>
      </c>
      <c r="AL9" s="31">
        <v>6</v>
      </c>
      <c r="AM9" s="32">
        <v>14</v>
      </c>
      <c r="AN9" s="33">
        <v>20</v>
      </c>
      <c r="AO9" s="31">
        <v>70</v>
      </c>
      <c r="AP9" s="32">
        <v>48</v>
      </c>
      <c r="AQ9" s="33">
        <v>118</v>
      </c>
      <c r="AR9" s="31">
        <v>16</v>
      </c>
      <c r="AS9" s="32">
        <v>9</v>
      </c>
      <c r="AT9" s="33">
        <v>25</v>
      </c>
      <c r="AU9" s="31">
        <v>44</v>
      </c>
      <c r="AV9" s="32">
        <v>15</v>
      </c>
      <c r="AW9" s="33">
        <v>59</v>
      </c>
      <c r="AX9" s="31">
        <v>1</v>
      </c>
      <c r="AY9" s="32">
        <v>2</v>
      </c>
      <c r="AZ9" s="33">
        <v>3</v>
      </c>
      <c r="BA9" s="31">
        <v>17</v>
      </c>
      <c r="BB9" s="32">
        <v>26</v>
      </c>
      <c r="BC9" s="33">
        <v>43</v>
      </c>
      <c r="BD9" s="31">
        <v>31</v>
      </c>
      <c r="BE9" s="32">
        <v>41</v>
      </c>
      <c r="BF9" s="33">
        <v>72</v>
      </c>
      <c r="BG9" s="31">
        <v>31</v>
      </c>
      <c r="BH9" s="32">
        <v>23</v>
      </c>
      <c r="BI9" s="33">
        <v>54</v>
      </c>
      <c r="BJ9" s="31">
        <v>20</v>
      </c>
      <c r="BK9" s="32">
        <v>29</v>
      </c>
      <c r="BL9" s="33">
        <v>49</v>
      </c>
      <c r="BM9" s="34">
        <v>754</v>
      </c>
      <c r="BN9" s="35">
        <v>617</v>
      </c>
      <c r="BO9" s="36">
        <v>1371</v>
      </c>
      <c r="BP9" s="26">
        <f t="shared" si="0"/>
        <v>683</v>
      </c>
      <c r="BQ9" s="26">
        <f t="shared" si="1"/>
        <v>522</v>
      </c>
      <c r="BR9" s="26">
        <f t="shared" si="1"/>
        <v>1205</v>
      </c>
    </row>
    <row r="10" spans="1:70" ht="22.5" customHeight="1" x14ac:dyDescent="0.15">
      <c r="A10" s="27" t="s">
        <v>228</v>
      </c>
      <c r="B10" s="31">
        <v>22</v>
      </c>
      <c r="C10" s="32">
        <v>22</v>
      </c>
      <c r="D10" s="33">
        <v>44</v>
      </c>
      <c r="E10" s="31">
        <v>22</v>
      </c>
      <c r="F10" s="32">
        <v>17</v>
      </c>
      <c r="G10" s="33">
        <v>39</v>
      </c>
      <c r="H10" s="31">
        <v>32</v>
      </c>
      <c r="I10" s="32">
        <v>19</v>
      </c>
      <c r="J10" s="33">
        <v>51</v>
      </c>
      <c r="K10" s="31">
        <v>27</v>
      </c>
      <c r="L10" s="32">
        <v>18</v>
      </c>
      <c r="M10" s="33">
        <v>45</v>
      </c>
      <c r="N10" s="31">
        <v>11</v>
      </c>
      <c r="O10" s="32">
        <v>6</v>
      </c>
      <c r="P10" s="33">
        <v>17</v>
      </c>
      <c r="Q10" s="31">
        <v>13</v>
      </c>
      <c r="R10" s="32">
        <v>19</v>
      </c>
      <c r="S10" s="33">
        <v>32</v>
      </c>
      <c r="T10" s="31">
        <v>64</v>
      </c>
      <c r="U10" s="32">
        <v>52</v>
      </c>
      <c r="V10" s="33">
        <v>116</v>
      </c>
      <c r="W10" s="31">
        <v>140</v>
      </c>
      <c r="X10" s="32">
        <v>121</v>
      </c>
      <c r="Y10" s="33">
        <v>261</v>
      </c>
      <c r="Z10" s="31">
        <v>3</v>
      </c>
      <c r="AA10" s="32">
        <v>3</v>
      </c>
      <c r="AB10" s="33">
        <v>6</v>
      </c>
      <c r="AC10" s="31">
        <v>20</v>
      </c>
      <c r="AD10" s="32">
        <v>16</v>
      </c>
      <c r="AE10" s="33">
        <v>36</v>
      </c>
      <c r="AF10" s="31">
        <v>34</v>
      </c>
      <c r="AG10" s="32">
        <v>23</v>
      </c>
      <c r="AH10" s="33">
        <v>57</v>
      </c>
      <c r="AI10" s="31">
        <v>60</v>
      </c>
      <c r="AJ10" s="32">
        <v>44</v>
      </c>
      <c r="AK10" s="33">
        <v>104</v>
      </c>
      <c r="AL10" s="31">
        <v>9</v>
      </c>
      <c r="AM10" s="32">
        <v>20</v>
      </c>
      <c r="AN10" s="33">
        <v>29</v>
      </c>
      <c r="AO10" s="31">
        <v>60</v>
      </c>
      <c r="AP10" s="32">
        <v>42</v>
      </c>
      <c r="AQ10" s="33">
        <v>102</v>
      </c>
      <c r="AR10" s="31">
        <v>18</v>
      </c>
      <c r="AS10" s="32">
        <v>16</v>
      </c>
      <c r="AT10" s="33">
        <v>34</v>
      </c>
      <c r="AU10" s="31">
        <v>34</v>
      </c>
      <c r="AV10" s="32">
        <v>17</v>
      </c>
      <c r="AW10" s="33">
        <v>51</v>
      </c>
      <c r="AX10" s="31">
        <v>1</v>
      </c>
      <c r="AY10" s="32">
        <v>1</v>
      </c>
      <c r="AZ10" s="33">
        <v>2</v>
      </c>
      <c r="BA10" s="31">
        <v>17</v>
      </c>
      <c r="BB10" s="32">
        <v>13</v>
      </c>
      <c r="BC10" s="33">
        <v>30</v>
      </c>
      <c r="BD10" s="31">
        <v>35</v>
      </c>
      <c r="BE10" s="32">
        <v>40</v>
      </c>
      <c r="BF10" s="33">
        <v>75</v>
      </c>
      <c r="BG10" s="31">
        <v>40</v>
      </c>
      <c r="BH10" s="32">
        <v>46</v>
      </c>
      <c r="BI10" s="33">
        <v>86</v>
      </c>
      <c r="BJ10" s="31">
        <v>41</v>
      </c>
      <c r="BK10" s="32">
        <v>41</v>
      </c>
      <c r="BL10" s="33">
        <v>82</v>
      </c>
      <c r="BM10" s="34">
        <v>667</v>
      </c>
      <c r="BN10" s="35">
        <v>588</v>
      </c>
      <c r="BO10" s="36">
        <v>1255</v>
      </c>
      <c r="BP10" s="26">
        <f t="shared" si="0"/>
        <v>703</v>
      </c>
      <c r="BQ10" s="26">
        <f t="shared" si="1"/>
        <v>596</v>
      </c>
      <c r="BR10" s="26">
        <f t="shared" si="1"/>
        <v>1299</v>
      </c>
    </row>
    <row r="11" spans="1:70" ht="22.5" customHeight="1" x14ac:dyDescent="0.15">
      <c r="A11" s="27" t="s">
        <v>229</v>
      </c>
      <c r="B11" s="31">
        <v>33</v>
      </c>
      <c r="C11" s="32">
        <v>38</v>
      </c>
      <c r="D11" s="33">
        <v>71</v>
      </c>
      <c r="E11" s="31">
        <v>15</v>
      </c>
      <c r="F11" s="32">
        <v>12</v>
      </c>
      <c r="G11" s="33">
        <v>27</v>
      </c>
      <c r="H11" s="31">
        <v>28</v>
      </c>
      <c r="I11" s="32">
        <v>25</v>
      </c>
      <c r="J11" s="33">
        <v>53</v>
      </c>
      <c r="K11" s="31">
        <v>35</v>
      </c>
      <c r="L11" s="32">
        <v>30</v>
      </c>
      <c r="M11" s="33">
        <v>65</v>
      </c>
      <c r="N11" s="31">
        <v>8</v>
      </c>
      <c r="O11" s="32">
        <v>6</v>
      </c>
      <c r="P11" s="33">
        <v>14</v>
      </c>
      <c r="Q11" s="31">
        <v>15</v>
      </c>
      <c r="R11" s="32">
        <v>11</v>
      </c>
      <c r="S11" s="33">
        <v>26</v>
      </c>
      <c r="T11" s="31">
        <v>58</v>
      </c>
      <c r="U11" s="32">
        <v>58</v>
      </c>
      <c r="V11" s="33">
        <v>116</v>
      </c>
      <c r="W11" s="31">
        <v>144</v>
      </c>
      <c r="X11" s="32">
        <v>102</v>
      </c>
      <c r="Y11" s="33">
        <v>246</v>
      </c>
      <c r="Z11" s="31">
        <v>5</v>
      </c>
      <c r="AA11" s="32">
        <v>4</v>
      </c>
      <c r="AB11" s="33">
        <v>9</v>
      </c>
      <c r="AC11" s="31">
        <v>15</v>
      </c>
      <c r="AD11" s="32">
        <v>11</v>
      </c>
      <c r="AE11" s="33">
        <v>26</v>
      </c>
      <c r="AF11" s="31">
        <v>30</v>
      </c>
      <c r="AG11" s="32">
        <v>26</v>
      </c>
      <c r="AH11" s="33">
        <v>56</v>
      </c>
      <c r="AI11" s="31">
        <v>46</v>
      </c>
      <c r="AJ11" s="32">
        <v>35</v>
      </c>
      <c r="AK11" s="33">
        <v>81</v>
      </c>
      <c r="AL11" s="31">
        <v>12</v>
      </c>
      <c r="AM11" s="32">
        <v>16</v>
      </c>
      <c r="AN11" s="33">
        <v>28</v>
      </c>
      <c r="AO11" s="31">
        <v>55</v>
      </c>
      <c r="AP11" s="32">
        <v>43</v>
      </c>
      <c r="AQ11" s="33">
        <v>98</v>
      </c>
      <c r="AR11" s="31">
        <v>22</v>
      </c>
      <c r="AS11" s="32">
        <v>16</v>
      </c>
      <c r="AT11" s="33">
        <v>38</v>
      </c>
      <c r="AU11" s="31">
        <v>41</v>
      </c>
      <c r="AV11" s="32">
        <v>37</v>
      </c>
      <c r="AW11" s="33">
        <v>78</v>
      </c>
      <c r="AX11" s="31">
        <v>0</v>
      </c>
      <c r="AY11" s="32">
        <v>0</v>
      </c>
      <c r="AZ11" s="33">
        <v>0</v>
      </c>
      <c r="BA11" s="31">
        <v>31</v>
      </c>
      <c r="BB11" s="32">
        <v>26</v>
      </c>
      <c r="BC11" s="33">
        <v>57</v>
      </c>
      <c r="BD11" s="31">
        <v>38</v>
      </c>
      <c r="BE11" s="32">
        <v>39</v>
      </c>
      <c r="BF11" s="33">
        <v>77</v>
      </c>
      <c r="BG11" s="31">
        <v>36</v>
      </c>
      <c r="BH11" s="32">
        <v>30</v>
      </c>
      <c r="BI11" s="33">
        <v>66</v>
      </c>
      <c r="BJ11" s="31">
        <v>45</v>
      </c>
      <c r="BK11" s="32">
        <v>48</v>
      </c>
      <c r="BL11" s="33">
        <v>93</v>
      </c>
      <c r="BM11" s="34">
        <v>538</v>
      </c>
      <c r="BN11" s="35">
        <v>500</v>
      </c>
      <c r="BO11" s="36">
        <v>1038</v>
      </c>
      <c r="BP11" s="26">
        <f t="shared" si="0"/>
        <v>712</v>
      </c>
      <c r="BQ11" s="26">
        <f t="shared" si="1"/>
        <v>613</v>
      </c>
      <c r="BR11" s="26">
        <f t="shared" si="1"/>
        <v>1325</v>
      </c>
    </row>
    <row r="12" spans="1:70" ht="22.5" customHeight="1" x14ac:dyDescent="0.15">
      <c r="A12" s="27" t="s">
        <v>230</v>
      </c>
      <c r="B12" s="31">
        <v>32</v>
      </c>
      <c r="C12" s="32">
        <v>26</v>
      </c>
      <c r="D12" s="33">
        <v>58</v>
      </c>
      <c r="E12" s="31">
        <v>21</v>
      </c>
      <c r="F12" s="32">
        <v>19</v>
      </c>
      <c r="G12" s="33">
        <v>40</v>
      </c>
      <c r="H12" s="31">
        <v>35</v>
      </c>
      <c r="I12" s="32">
        <v>28</v>
      </c>
      <c r="J12" s="33">
        <v>63</v>
      </c>
      <c r="K12" s="31">
        <v>37</v>
      </c>
      <c r="L12" s="32">
        <v>30</v>
      </c>
      <c r="M12" s="33">
        <v>67</v>
      </c>
      <c r="N12" s="31">
        <v>13</v>
      </c>
      <c r="O12" s="32">
        <v>12</v>
      </c>
      <c r="P12" s="33">
        <v>25</v>
      </c>
      <c r="Q12" s="31">
        <v>17</v>
      </c>
      <c r="R12" s="32">
        <v>13</v>
      </c>
      <c r="S12" s="33">
        <v>30</v>
      </c>
      <c r="T12" s="31">
        <v>71</v>
      </c>
      <c r="U12" s="32">
        <v>55</v>
      </c>
      <c r="V12" s="33">
        <v>126</v>
      </c>
      <c r="W12" s="31">
        <v>153</v>
      </c>
      <c r="X12" s="32">
        <v>113</v>
      </c>
      <c r="Y12" s="33">
        <v>266</v>
      </c>
      <c r="Z12" s="31">
        <v>11</v>
      </c>
      <c r="AA12" s="32">
        <v>5</v>
      </c>
      <c r="AB12" s="33">
        <v>16</v>
      </c>
      <c r="AC12" s="31">
        <v>17</v>
      </c>
      <c r="AD12" s="32">
        <v>16</v>
      </c>
      <c r="AE12" s="33">
        <v>33</v>
      </c>
      <c r="AF12" s="31">
        <v>38</v>
      </c>
      <c r="AG12" s="32">
        <v>25</v>
      </c>
      <c r="AH12" s="33">
        <v>63</v>
      </c>
      <c r="AI12" s="31">
        <v>47</v>
      </c>
      <c r="AJ12" s="32">
        <v>34</v>
      </c>
      <c r="AK12" s="33">
        <v>81</v>
      </c>
      <c r="AL12" s="31">
        <v>21</v>
      </c>
      <c r="AM12" s="32">
        <v>26</v>
      </c>
      <c r="AN12" s="33">
        <v>47</v>
      </c>
      <c r="AO12" s="31">
        <v>73</v>
      </c>
      <c r="AP12" s="32">
        <v>51</v>
      </c>
      <c r="AQ12" s="33">
        <v>124</v>
      </c>
      <c r="AR12" s="31">
        <v>36</v>
      </c>
      <c r="AS12" s="32">
        <v>28</v>
      </c>
      <c r="AT12" s="33">
        <v>64</v>
      </c>
      <c r="AU12" s="31">
        <v>34</v>
      </c>
      <c r="AV12" s="32">
        <v>31</v>
      </c>
      <c r="AW12" s="33">
        <v>65</v>
      </c>
      <c r="AX12" s="31">
        <v>0</v>
      </c>
      <c r="AY12" s="32">
        <v>1</v>
      </c>
      <c r="AZ12" s="33">
        <v>1</v>
      </c>
      <c r="BA12" s="31">
        <v>29</v>
      </c>
      <c r="BB12" s="32">
        <v>33</v>
      </c>
      <c r="BC12" s="33">
        <v>62</v>
      </c>
      <c r="BD12" s="31">
        <v>40</v>
      </c>
      <c r="BE12" s="32">
        <v>29</v>
      </c>
      <c r="BF12" s="33">
        <v>69</v>
      </c>
      <c r="BG12" s="31">
        <v>22</v>
      </c>
      <c r="BH12" s="32">
        <v>11</v>
      </c>
      <c r="BI12" s="33">
        <v>33</v>
      </c>
      <c r="BJ12" s="31">
        <v>49</v>
      </c>
      <c r="BK12" s="32">
        <v>34</v>
      </c>
      <c r="BL12" s="33">
        <v>83</v>
      </c>
      <c r="BM12" s="34">
        <v>505</v>
      </c>
      <c r="BN12" s="35">
        <v>492</v>
      </c>
      <c r="BO12" s="36">
        <v>997</v>
      </c>
      <c r="BP12" s="26">
        <f t="shared" si="0"/>
        <v>796</v>
      </c>
      <c r="BQ12" s="26">
        <f t="shared" si="1"/>
        <v>620</v>
      </c>
      <c r="BR12" s="26">
        <f t="shared" si="1"/>
        <v>1416</v>
      </c>
    </row>
    <row r="13" spans="1:70" ht="22.5" customHeight="1" x14ac:dyDescent="0.15">
      <c r="A13" s="27" t="s">
        <v>231</v>
      </c>
      <c r="B13" s="31">
        <v>31</v>
      </c>
      <c r="C13" s="32">
        <v>27</v>
      </c>
      <c r="D13" s="33">
        <v>58</v>
      </c>
      <c r="E13" s="31">
        <v>19</v>
      </c>
      <c r="F13" s="32">
        <v>12</v>
      </c>
      <c r="G13" s="33">
        <v>31</v>
      </c>
      <c r="H13" s="31">
        <v>23</v>
      </c>
      <c r="I13" s="32">
        <v>33</v>
      </c>
      <c r="J13" s="33">
        <v>56</v>
      </c>
      <c r="K13" s="31">
        <v>27</v>
      </c>
      <c r="L13" s="32">
        <v>24</v>
      </c>
      <c r="M13" s="33">
        <v>51</v>
      </c>
      <c r="N13" s="31">
        <v>17</v>
      </c>
      <c r="O13" s="32">
        <v>12</v>
      </c>
      <c r="P13" s="33">
        <v>29</v>
      </c>
      <c r="Q13" s="31">
        <v>20</v>
      </c>
      <c r="R13" s="32">
        <v>20</v>
      </c>
      <c r="S13" s="33">
        <v>40</v>
      </c>
      <c r="T13" s="31">
        <v>50</v>
      </c>
      <c r="U13" s="32">
        <v>49</v>
      </c>
      <c r="V13" s="33">
        <v>99</v>
      </c>
      <c r="W13" s="31">
        <v>110</v>
      </c>
      <c r="X13" s="32">
        <v>101</v>
      </c>
      <c r="Y13" s="33">
        <v>211</v>
      </c>
      <c r="Z13" s="31">
        <v>13</v>
      </c>
      <c r="AA13" s="32">
        <v>13</v>
      </c>
      <c r="AB13" s="33">
        <v>26</v>
      </c>
      <c r="AC13" s="31">
        <v>17</v>
      </c>
      <c r="AD13" s="32">
        <v>11</v>
      </c>
      <c r="AE13" s="33">
        <v>28</v>
      </c>
      <c r="AF13" s="31">
        <v>32</v>
      </c>
      <c r="AG13" s="32">
        <v>20</v>
      </c>
      <c r="AH13" s="33">
        <v>52</v>
      </c>
      <c r="AI13" s="31">
        <v>48</v>
      </c>
      <c r="AJ13" s="32">
        <v>44</v>
      </c>
      <c r="AK13" s="33">
        <v>92</v>
      </c>
      <c r="AL13" s="31">
        <v>11</v>
      </c>
      <c r="AM13" s="32">
        <v>26</v>
      </c>
      <c r="AN13" s="33">
        <v>37</v>
      </c>
      <c r="AO13" s="31">
        <v>34</v>
      </c>
      <c r="AP13" s="32">
        <v>41</v>
      </c>
      <c r="AQ13" s="33">
        <v>75</v>
      </c>
      <c r="AR13" s="31">
        <v>35</v>
      </c>
      <c r="AS13" s="32">
        <v>36</v>
      </c>
      <c r="AT13" s="33">
        <v>71</v>
      </c>
      <c r="AU13" s="31">
        <v>24</v>
      </c>
      <c r="AV13" s="32">
        <v>22</v>
      </c>
      <c r="AW13" s="33">
        <v>46</v>
      </c>
      <c r="AX13" s="31">
        <v>0</v>
      </c>
      <c r="AY13" s="32">
        <v>0</v>
      </c>
      <c r="AZ13" s="33">
        <v>0</v>
      </c>
      <c r="BA13" s="31">
        <v>9</v>
      </c>
      <c r="BB13" s="32">
        <v>17</v>
      </c>
      <c r="BC13" s="33">
        <v>26</v>
      </c>
      <c r="BD13" s="31">
        <v>20</v>
      </c>
      <c r="BE13" s="32">
        <v>21</v>
      </c>
      <c r="BF13" s="33">
        <v>41</v>
      </c>
      <c r="BG13" s="31">
        <v>16</v>
      </c>
      <c r="BH13" s="32">
        <v>25</v>
      </c>
      <c r="BI13" s="33">
        <v>41</v>
      </c>
      <c r="BJ13" s="31">
        <v>26</v>
      </c>
      <c r="BK13" s="32">
        <v>16</v>
      </c>
      <c r="BL13" s="33">
        <v>42</v>
      </c>
      <c r="BM13" s="34">
        <v>681</v>
      </c>
      <c r="BN13" s="35">
        <v>604</v>
      </c>
      <c r="BO13" s="36">
        <v>1285</v>
      </c>
      <c r="BP13" s="26">
        <f t="shared" si="0"/>
        <v>582</v>
      </c>
      <c r="BQ13" s="26">
        <f t="shared" si="1"/>
        <v>570</v>
      </c>
      <c r="BR13" s="26">
        <f t="shared" si="1"/>
        <v>1152</v>
      </c>
    </row>
    <row r="14" spans="1:70" ht="22.5" customHeight="1" x14ac:dyDescent="0.15">
      <c r="A14" s="27" t="s">
        <v>232</v>
      </c>
      <c r="B14" s="31">
        <v>24</v>
      </c>
      <c r="C14" s="32">
        <v>21</v>
      </c>
      <c r="D14" s="33">
        <v>45</v>
      </c>
      <c r="E14" s="31">
        <v>16</v>
      </c>
      <c r="F14" s="32">
        <v>22</v>
      </c>
      <c r="G14" s="33">
        <v>38</v>
      </c>
      <c r="H14" s="31">
        <v>37</v>
      </c>
      <c r="I14" s="32">
        <v>35</v>
      </c>
      <c r="J14" s="33">
        <v>72</v>
      </c>
      <c r="K14" s="31">
        <v>27</v>
      </c>
      <c r="L14" s="32">
        <v>25</v>
      </c>
      <c r="M14" s="33">
        <v>52</v>
      </c>
      <c r="N14" s="31">
        <v>14</v>
      </c>
      <c r="O14" s="32">
        <v>11</v>
      </c>
      <c r="P14" s="33">
        <v>25</v>
      </c>
      <c r="Q14" s="31">
        <v>18</v>
      </c>
      <c r="R14" s="32">
        <v>25</v>
      </c>
      <c r="S14" s="33">
        <v>43</v>
      </c>
      <c r="T14" s="31">
        <v>51</v>
      </c>
      <c r="U14" s="32">
        <v>45</v>
      </c>
      <c r="V14" s="33">
        <v>96</v>
      </c>
      <c r="W14" s="31">
        <v>102</v>
      </c>
      <c r="X14" s="32">
        <v>109</v>
      </c>
      <c r="Y14" s="33">
        <v>211</v>
      </c>
      <c r="Z14" s="31">
        <v>15</v>
      </c>
      <c r="AA14" s="32">
        <v>5</v>
      </c>
      <c r="AB14" s="33">
        <v>20</v>
      </c>
      <c r="AC14" s="31">
        <v>7</v>
      </c>
      <c r="AD14" s="32">
        <v>11</v>
      </c>
      <c r="AE14" s="33">
        <v>18</v>
      </c>
      <c r="AF14" s="31">
        <v>22</v>
      </c>
      <c r="AG14" s="32">
        <v>19</v>
      </c>
      <c r="AH14" s="33">
        <v>41</v>
      </c>
      <c r="AI14" s="31">
        <v>58</v>
      </c>
      <c r="AJ14" s="32">
        <v>46</v>
      </c>
      <c r="AK14" s="33">
        <v>104</v>
      </c>
      <c r="AL14" s="31">
        <v>10</v>
      </c>
      <c r="AM14" s="32">
        <v>21</v>
      </c>
      <c r="AN14" s="33">
        <v>31</v>
      </c>
      <c r="AO14" s="31">
        <v>47</v>
      </c>
      <c r="AP14" s="32">
        <v>42</v>
      </c>
      <c r="AQ14" s="33">
        <v>89</v>
      </c>
      <c r="AR14" s="31">
        <v>27</v>
      </c>
      <c r="AS14" s="32">
        <v>14</v>
      </c>
      <c r="AT14" s="33">
        <v>41</v>
      </c>
      <c r="AU14" s="31">
        <v>20</v>
      </c>
      <c r="AV14" s="32">
        <v>15</v>
      </c>
      <c r="AW14" s="33">
        <v>35</v>
      </c>
      <c r="AX14" s="31">
        <v>0</v>
      </c>
      <c r="AY14" s="32">
        <v>0</v>
      </c>
      <c r="AZ14" s="33">
        <v>0</v>
      </c>
      <c r="BA14" s="31">
        <v>15</v>
      </c>
      <c r="BB14" s="32">
        <v>8</v>
      </c>
      <c r="BC14" s="33">
        <v>23</v>
      </c>
      <c r="BD14" s="31">
        <v>16</v>
      </c>
      <c r="BE14" s="32">
        <v>10</v>
      </c>
      <c r="BF14" s="33">
        <v>26</v>
      </c>
      <c r="BG14" s="31">
        <v>14</v>
      </c>
      <c r="BH14" s="32">
        <v>10</v>
      </c>
      <c r="BI14" s="33">
        <v>24</v>
      </c>
      <c r="BJ14" s="31">
        <v>7</v>
      </c>
      <c r="BK14" s="32">
        <v>11</v>
      </c>
      <c r="BL14" s="33">
        <v>18</v>
      </c>
      <c r="BM14" s="34">
        <v>757</v>
      </c>
      <c r="BN14" s="35">
        <v>707</v>
      </c>
      <c r="BO14" s="36">
        <v>1464</v>
      </c>
      <c r="BP14" s="26">
        <f t="shared" si="0"/>
        <v>547</v>
      </c>
      <c r="BQ14" s="26">
        <f t="shared" si="1"/>
        <v>505</v>
      </c>
      <c r="BR14" s="26">
        <f t="shared" si="1"/>
        <v>1052</v>
      </c>
    </row>
    <row r="15" spans="1:70" ht="22.5" customHeight="1" x14ac:dyDescent="0.15">
      <c r="A15" s="27" t="s">
        <v>233</v>
      </c>
      <c r="B15" s="31">
        <v>33</v>
      </c>
      <c r="C15" s="32">
        <v>28</v>
      </c>
      <c r="D15" s="33">
        <v>61</v>
      </c>
      <c r="E15" s="31">
        <v>20</v>
      </c>
      <c r="F15" s="32">
        <v>16</v>
      </c>
      <c r="G15" s="33">
        <v>36</v>
      </c>
      <c r="H15" s="31">
        <v>42</v>
      </c>
      <c r="I15" s="32">
        <v>32</v>
      </c>
      <c r="J15" s="33">
        <v>74</v>
      </c>
      <c r="K15" s="31">
        <v>38</v>
      </c>
      <c r="L15" s="32">
        <v>41</v>
      </c>
      <c r="M15" s="33">
        <v>79</v>
      </c>
      <c r="N15" s="31">
        <v>14</v>
      </c>
      <c r="O15" s="32">
        <v>12</v>
      </c>
      <c r="P15" s="33">
        <v>26</v>
      </c>
      <c r="Q15" s="31">
        <v>23</v>
      </c>
      <c r="R15" s="32">
        <v>29</v>
      </c>
      <c r="S15" s="33">
        <v>52</v>
      </c>
      <c r="T15" s="31">
        <v>35</v>
      </c>
      <c r="U15" s="32">
        <v>27</v>
      </c>
      <c r="V15" s="33">
        <v>62</v>
      </c>
      <c r="W15" s="31">
        <v>128</v>
      </c>
      <c r="X15" s="32">
        <v>143</v>
      </c>
      <c r="Y15" s="33">
        <v>271</v>
      </c>
      <c r="Z15" s="31">
        <v>12</v>
      </c>
      <c r="AA15" s="32">
        <v>5</v>
      </c>
      <c r="AB15" s="33">
        <v>17</v>
      </c>
      <c r="AC15" s="31">
        <v>16</v>
      </c>
      <c r="AD15" s="32">
        <v>7</v>
      </c>
      <c r="AE15" s="33">
        <v>23</v>
      </c>
      <c r="AF15" s="31">
        <v>26</v>
      </c>
      <c r="AG15" s="32">
        <v>23</v>
      </c>
      <c r="AH15" s="33">
        <v>49</v>
      </c>
      <c r="AI15" s="31">
        <v>36</v>
      </c>
      <c r="AJ15" s="32">
        <v>39</v>
      </c>
      <c r="AK15" s="33">
        <v>75</v>
      </c>
      <c r="AL15" s="31">
        <v>2</v>
      </c>
      <c r="AM15" s="32">
        <v>15</v>
      </c>
      <c r="AN15" s="33">
        <v>17</v>
      </c>
      <c r="AO15" s="31">
        <v>37</v>
      </c>
      <c r="AP15" s="32">
        <v>32</v>
      </c>
      <c r="AQ15" s="33">
        <v>69</v>
      </c>
      <c r="AR15" s="31">
        <v>19</v>
      </c>
      <c r="AS15" s="32">
        <v>15</v>
      </c>
      <c r="AT15" s="33">
        <v>34</v>
      </c>
      <c r="AU15" s="31">
        <v>18</v>
      </c>
      <c r="AV15" s="32">
        <v>19</v>
      </c>
      <c r="AW15" s="33">
        <v>37</v>
      </c>
      <c r="AX15" s="31">
        <v>0</v>
      </c>
      <c r="AY15" s="32">
        <v>0</v>
      </c>
      <c r="AZ15" s="33">
        <v>0</v>
      </c>
      <c r="BA15" s="31">
        <v>7</v>
      </c>
      <c r="BB15" s="32">
        <v>5</v>
      </c>
      <c r="BC15" s="33">
        <v>12</v>
      </c>
      <c r="BD15" s="31">
        <v>5</v>
      </c>
      <c r="BE15" s="32">
        <v>7</v>
      </c>
      <c r="BF15" s="33">
        <v>12</v>
      </c>
      <c r="BG15" s="31">
        <v>6</v>
      </c>
      <c r="BH15" s="32">
        <v>10</v>
      </c>
      <c r="BI15" s="33">
        <v>16</v>
      </c>
      <c r="BJ15" s="31">
        <v>14</v>
      </c>
      <c r="BK15" s="32">
        <v>6</v>
      </c>
      <c r="BL15" s="33">
        <v>20</v>
      </c>
      <c r="BM15" s="34">
        <v>503</v>
      </c>
      <c r="BN15" s="35">
        <v>493</v>
      </c>
      <c r="BO15" s="36">
        <v>996</v>
      </c>
      <c r="BP15" s="26">
        <f t="shared" si="0"/>
        <v>531</v>
      </c>
      <c r="BQ15" s="26">
        <f t="shared" si="1"/>
        <v>511</v>
      </c>
      <c r="BR15" s="26">
        <f t="shared" si="1"/>
        <v>1042</v>
      </c>
    </row>
    <row r="16" spans="1:70" ht="22.5" customHeight="1" x14ac:dyDescent="0.15">
      <c r="A16" s="27" t="s">
        <v>234</v>
      </c>
      <c r="B16" s="31">
        <v>33</v>
      </c>
      <c r="C16" s="32">
        <v>36</v>
      </c>
      <c r="D16" s="33">
        <v>69</v>
      </c>
      <c r="E16" s="31">
        <v>21</v>
      </c>
      <c r="F16" s="32">
        <v>26</v>
      </c>
      <c r="G16" s="33">
        <v>47</v>
      </c>
      <c r="H16" s="31">
        <v>50</v>
      </c>
      <c r="I16" s="32">
        <v>50</v>
      </c>
      <c r="J16" s="33">
        <v>100</v>
      </c>
      <c r="K16" s="31">
        <v>48</v>
      </c>
      <c r="L16" s="32">
        <v>56</v>
      </c>
      <c r="M16" s="33">
        <v>104</v>
      </c>
      <c r="N16" s="31">
        <v>13</v>
      </c>
      <c r="O16" s="32">
        <v>19</v>
      </c>
      <c r="P16" s="33">
        <v>32</v>
      </c>
      <c r="Q16" s="31">
        <v>37</v>
      </c>
      <c r="R16" s="32">
        <v>37</v>
      </c>
      <c r="S16" s="33">
        <v>74</v>
      </c>
      <c r="T16" s="31">
        <v>37</v>
      </c>
      <c r="U16" s="32">
        <v>34</v>
      </c>
      <c r="V16" s="33">
        <v>71</v>
      </c>
      <c r="W16" s="31">
        <v>141</v>
      </c>
      <c r="X16" s="32">
        <v>129</v>
      </c>
      <c r="Y16" s="33">
        <v>270</v>
      </c>
      <c r="Z16" s="31">
        <v>3</v>
      </c>
      <c r="AA16" s="32">
        <v>3</v>
      </c>
      <c r="AB16" s="33">
        <v>6</v>
      </c>
      <c r="AC16" s="31">
        <v>17</v>
      </c>
      <c r="AD16" s="32">
        <v>10</v>
      </c>
      <c r="AE16" s="33">
        <v>27</v>
      </c>
      <c r="AF16" s="31">
        <v>28</v>
      </c>
      <c r="AG16" s="32">
        <v>22</v>
      </c>
      <c r="AH16" s="33">
        <v>50</v>
      </c>
      <c r="AI16" s="31">
        <v>45</v>
      </c>
      <c r="AJ16" s="32">
        <v>42</v>
      </c>
      <c r="AK16" s="33">
        <v>87</v>
      </c>
      <c r="AL16" s="31">
        <v>19</v>
      </c>
      <c r="AM16" s="32">
        <v>29</v>
      </c>
      <c r="AN16" s="33">
        <v>48</v>
      </c>
      <c r="AO16" s="31">
        <v>64</v>
      </c>
      <c r="AP16" s="32">
        <v>47</v>
      </c>
      <c r="AQ16" s="33">
        <v>111</v>
      </c>
      <c r="AR16" s="31">
        <v>17</v>
      </c>
      <c r="AS16" s="32">
        <v>9</v>
      </c>
      <c r="AT16" s="33">
        <v>26</v>
      </c>
      <c r="AU16" s="31">
        <v>23</v>
      </c>
      <c r="AV16" s="32">
        <v>27</v>
      </c>
      <c r="AW16" s="33">
        <v>50</v>
      </c>
      <c r="AX16" s="31">
        <v>0</v>
      </c>
      <c r="AY16" s="32">
        <v>0</v>
      </c>
      <c r="AZ16" s="33">
        <v>0</v>
      </c>
      <c r="BA16" s="31">
        <v>5</v>
      </c>
      <c r="BB16" s="32">
        <v>6</v>
      </c>
      <c r="BC16" s="33">
        <v>11</v>
      </c>
      <c r="BD16" s="31">
        <v>4</v>
      </c>
      <c r="BE16" s="32">
        <v>8</v>
      </c>
      <c r="BF16" s="33">
        <v>12</v>
      </c>
      <c r="BG16" s="31">
        <v>7</v>
      </c>
      <c r="BH16" s="32">
        <v>4</v>
      </c>
      <c r="BI16" s="33">
        <v>11</v>
      </c>
      <c r="BJ16" s="31">
        <v>8</v>
      </c>
      <c r="BK16" s="32">
        <v>4</v>
      </c>
      <c r="BL16" s="33">
        <v>12</v>
      </c>
      <c r="BM16" s="34">
        <v>415</v>
      </c>
      <c r="BN16" s="35">
        <v>405</v>
      </c>
      <c r="BO16" s="36">
        <v>820</v>
      </c>
      <c r="BP16" s="26">
        <f t="shared" si="0"/>
        <v>620</v>
      </c>
      <c r="BQ16" s="26">
        <f t="shared" si="1"/>
        <v>598</v>
      </c>
      <c r="BR16" s="26">
        <f t="shared" si="1"/>
        <v>1218</v>
      </c>
    </row>
    <row r="17" spans="1:70" ht="22.5" customHeight="1" x14ac:dyDescent="0.15">
      <c r="A17" s="27" t="s">
        <v>235</v>
      </c>
      <c r="B17" s="31">
        <v>28</v>
      </c>
      <c r="C17" s="32">
        <v>35</v>
      </c>
      <c r="D17" s="33">
        <v>63</v>
      </c>
      <c r="E17" s="31">
        <v>38</v>
      </c>
      <c r="F17" s="32">
        <v>28</v>
      </c>
      <c r="G17" s="33">
        <v>66</v>
      </c>
      <c r="H17" s="31">
        <v>44</v>
      </c>
      <c r="I17" s="32">
        <v>52</v>
      </c>
      <c r="J17" s="33">
        <v>96</v>
      </c>
      <c r="K17" s="31">
        <v>44</v>
      </c>
      <c r="L17" s="32">
        <v>48</v>
      </c>
      <c r="M17" s="33">
        <v>92</v>
      </c>
      <c r="N17" s="31">
        <v>11</v>
      </c>
      <c r="O17" s="32">
        <v>12</v>
      </c>
      <c r="P17" s="33">
        <v>23</v>
      </c>
      <c r="Q17" s="31">
        <v>22</v>
      </c>
      <c r="R17" s="32">
        <v>17</v>
      </c>
      <c r="S17" s="33">
        <v>39</v>
      </c>
      <c r="T17" s="31">
        <v>43</v>
      </c>
      <c r="U17" s="32">
        <v>42</v>
      </c>
      <c r="V17" s="33">
        <v>85</v>
      </c>
      <c r="W17" s="31">
        <v>132</v>
      </c>
      <c r="X17" s="32">
        <v>127</v>
      </c>
      <c r="Y17" s="33">
        <v>259</v>
      </c>
      <c r="Z17" s="31">
        <v>1</v>
      </c>
      <c r="AA17" s="32">
        <v>3</v>
      </c>
      <c r="AB17" s="33">
        <v>4</v>
      </c>
      <c r="AC17" s="31">
        <v>13</v>
      </c>
      <c r="AD17" s="32">
        <v>22</v>
      </c>
      <c r="AE17" s="33">
        <v>35</v>
      </c>
      <c r="AF17" s="31">
        <v>28</v>
      </c>
      <c r="AG17" s="32">
        <v>30</v>
      </c>
      <c r="AH17" s="33">
        <v>58</v>
      </c>
      <c r="AI17" s="31">
        <v>43</v>
      </c>
      <c r="AJ17" s="32">
        <v>44</v>
      </c>
      <c r="AK17" s="33">
        <v>87</v>
      </c>
      <c r="AL17" s="31">
        <v>8</v>
      </c>
      <c r="AM17" s="32">
        <v>22</v>
      </c>
      <c r="AN17" s="33">
        <v>30</v>
      </c>
      <c r="AO17" s="31">
        <v>46</v>
      </c>
      <c r="AP17" s="32">
        <v>46</v>
      </c>
      <c r="AQ17" s="33">
        <v>92</v>
      </c>
      <c r="AR17" s="31">
        <v>18</v>
      </c>
      <c r="AS17" s="32">
        <v>19</v>
      </c>
      <c r="AT17" s="33">
        <v>37</v>
      </c>
      <c r="AU17" s="31">
        <v>43</v>
      </c>
      <c r="AV17" s="32">
        <v>37</v>
      </c>
      <c r="AW17" s="33">
        <v>80</v>
      </c>
      <c r="AX17" s="31">
        <v>0</v>
      </c>
      <c r="AY17" s="32">
        <v>0</v>
      </c>
      <c r="AZ17" s="33">
        <v>0</v>
      </c>
      <c r="BA17" s="31">
        <v>2</v>
      </c>
      <c r="BB17" s="32">
        <v>3</v>
      </c>
      <c r="BC17" s="33">
        <v>5</v>
      </c>
      <c r="BD17" s="31">
        <v>7</v>
      </c>
      <c r="BE17" s="32">
        <v>2</v>
      </c>
      <c r="BF17" s="33">
        <v>9</v>
      </c>
      <c r="BG17" s="31">
        <v>2</v>
      </c>
      <c r="BH17" s="32">
        <v>1</v>
      </c>
      <c r="BI17" s="33">
        <v>3</v>
      </c>
      <c r="BJ17" s="31">
        <v>12</v>
      </c>
      <c r="BK17" s="32">
        <v>4</v>
      </c>
      <c r="BL17" s="33">
        <v>16</v>
      </c>
      <c r="BM17" s="34">
        <v>310</v>
      </c>
      <c r="BN17" s="35">
        <v>347</v>
      </c>
      <c r="BO17" s="36">
        <v>657</v>
      </c>
      <c r="BP17" s="26">
        <f t="shared" si="0"/>
        <v>585</v>
      </c>
      <c r="BQ17" s="26">
        <f t="shared" si="1"/>
        <v>594</v>
      </c>
      <c r="BR17" s="26">
        <f t="shared" si="1"/>
        <v>1179</v>
      </c>
    </row>
    <row r="18" spans="1:70" ht="22.5" customHeight="1" x14ac:dyDescent="0.15">
      <c r="A18" s="27" t="s">
        <v>236</v>
      </c>
      <c r="B18" s="31">
        <v>26</v>
      </c>
      <c r="C18" s="32">
        <v>23</v>
      </c>
      <c r="D18" s="33">
        <v>49</v>
      </c>
      <c r="E18" s="31">
        <v>23</v>
      </c>
      <c r="F18" s="32">
        <v>23</v>
      </c>
      <c r="G18" s="33">
        <v>46</v>
      </c>
      <c r="H18" s="31">
        <v>23</v>
      </c>
      <c r="I18" s="32">
        <v>38</v>
      </c>
      <c r="J18" s="33">
        <v>61</v>
      </c>
      <c r="K18" s="31">
        <v>38</v>
      </c>
      <c r="L18" s="32">
        <v>39</v>
      </c>
      <c r="M18" s="33">
        <v>77</v>
      </c>
      <c r="N18" s="31">
        <v>12</v>
      </c>
      <c r="O18" s="32">
        <v>15</v>
      </c>
      <c r="P18" s="33">
        <v>27</v>
      </c>
      <c r="Q18" s="31">
        <v>5</v>
      </c>
      <c r="R18" s="32">
        <v>6</v>
      </c>
      <c r="S18" s="33">
        <v>11</v>
      </c>
      <c r="T18" s="31">
        <v>26</v>
      </c>
      <c r="U18" s="32">
        <v>44</v>
      </c>
      <c r="V18" s="33">
        <v>70</v>
      </c>
      <c r="W18" s="31">
        <v>78</v>
      </c>
      <c r="X18" s="32">
        <v>80</v>
      </c>
      <c r="Y18" s="33">
        <v>158</v>
      </c>
      <c r="Z18" s="31">
        <v>1</v>
      </c>
      <c r="AA18" s="32">
        <v>0</v>
      </c>
      <c r="AB18" s="33">
        <v>1</v>
      </c>
      <c r="AC18" s="31">
        <v>14</v>
      </c>
      <c r="AD18" s="32">
        <v>14</v>
      </c>
      <c r="AE18" s="33">
        <v>28</v>
      </c>
      <c r="AF18" s="31">
        <v>18</v>
      </c>
      <c r="AG18" s="32">
        <v>22</v>
      </c>
      <c r="AH18" s="33">
        <v>40</v>
      </c>
      <c r="AI18" s="31">
        <v>24</v>
      </c>
      <c r="AJ18" s="32">
        <v>28</v>
      </c>
      <c r="AK18" s="33">
        <v>52</v>
      </c>
      <c r="AL18" s="31">
        <v>9</v>
      </c>
      <c r="AM18" s="32">
        <v>21</v>
      </c>
      <c r="AN18" s="33">
        <v>30</v>
      </c>
      <c r="AO18" s="31">
        <v>30</v>
      </c>
      <c r="AP18" s="32">
        <v>26</v>
      </c>
      <c r="AQ18" s="33">
        <v>56</v>
      </c>
      <c r="AR18" s="31">
        <v>14</v>
      </c>
      <c r="AS18" s="32">
        <v>20</v>
      </c>
      <c r="AT18" s="33">
        <v>34</v>
      </c>
      <c r="AU18" s="31">
        <v>25</v>
      </c>
      <c r="AV18" s="32">
        <v>29</v>
      </c>
      <c r="AW18" s="33">
        <v>54</v>
      </c>
      <c r="AX18" s="31">
        <v>0</v>
      </c>
      <c r="AY18" s="32">
        <v>0</v>
      </c>
      <c r="AZ18" s="33">
        <v>0</v>
      </c>
      <c r="BA18" s="31">
        <v>1</v>
      </c>
      <c r="BB18" s="32">
        <v>4</v>
      </c>
      <c r="BC18" s="33">
        <v>5</v>
      </c>
      <c r="BD18" s="31">
        <v>4</v>
      </c>
      <c r="BE18" s="32">
        <v>4</v>
      </c>
      <c r="BF18" s="33">
        <v>8</v>
      </c>
      <c r="BG18" s="31">
        <v>0</v>
      </c>
      <c r="BH18" s="32">
        <v>8</v>
      </c>
      <c r="BI18" s="33">
        <v>8</v>
      </c>
      <c r="BJ18" s="31">
        <v>16</v>
      </c>
      <c r="BK18" s="32">
        <v>9</v>
      </c>
      <c r="BL18" s="33">
        <v>25</v>
      </c>
      <c r="BM18" s="34">
        <v>202</v>
      </c>
      <c r="BN18" s="35">
        <v>282</v>
      </c>
      <c r="BO18" s="36">
        <v>484</v>
      </c>
      <c r="BP18" s="26">
        <f t="shared" si="0"/>
        <v>387</v>
      </c>
      <c r="BQ18" s="26">
        <f t="shared" si="1"/>
        <v>453</v>
      </c>
      <c r="BR18" s="26">
        <f t="shared" si="1"/>
        <v>840</v>
      </c>
    </row>
    <row r="19" spans="1:70" ht="22.5" customHeight="1" x14ac:dyDescent="0.15">
      <c r="A19" s="27" t="s">
        <v>237</v>
      </c>
      <c r="B19" s="31">
        <v>13</v>
      </c>
      <c r="C19" s="32">
        <v>18</v>
      </c>
      <c r="D19" s="33">
        <v>31</v>
      </c>
      <c r="E19" s="31">
        <v>13</v>
      </c>
      <c r="F19" s="32">
        <v>14</v>
      </c>
      <c r="G19" s="33">
        <v>27</v>
      </c>
      <c r="H19" s="31">
        <v>23</v>
      </c>
      <c r="I19" s="32">
        <v>33</v>
      </c>
      <c r="J19" s="33">
        <v>56</v>
      </c>
      <c r="K19" s="31">
        <v>29</v>
      </c>
      <c r="L19" s="32">
        <v>36</v>
      </c>
      <c r="M19" s="33">
        <v>65</v>
      </c>
      <c r="N19" s="31">
        <v>8</v>
      </c>
      <c r="O19" s="32">
        <v>11</v>
      </c>
      <c r="P19" s="33">
        <v>19</v>
      </c>
      <c r="Q19" s="31">
        <v>6</v>
      </c>
      <c r="R19" s="32">
        <v>9</v>
      </c>
      <c r="S19" s="33">
        <v>15</v>
      </c>
      <c r="T19" s="31">
        <v>16</v>
      </c>
      <c r="U19" s="32">
        <v>22</v>
      </c>
      <c r="V19" s="33">
        <v>38</v>
      </c>
      <c r="W19" s="31">
        <v>48</v>
      </c>
      <c r="X19" s="32">
        <v>61</v>
      </c>
      <c r="Y19" s="33">
        <v>109</v>
      </c>
      <c r="Z19" s="31">
        <v>0</v>
      </c>
      <c r="AA19" s="32">
        <v>0</v>
      </c>
      <c r="AB19" s="33">
        <v>0</v>
      </c>
      <c r="AC19" s="31">
        <v>7</v>
      </c>
      <c r="AD19" s="32">
        <v>2</v>
      </c>
      <c r="AE19" s="33">
        <v>9</v>
      </c>
      <c r="AF19" s="31">
        <v>10</v>
      </c>
      <c r="AG19" s="32">
        <v>13</v>
      </c>
      <c r="AH19" s="33">
        <v>23</v>
      </c>
      <c r="AI19" s="31">
        <v>20</v>
      </c>
      <c r="AJ19" s="32">
        <v>34</v>
      </c>
      <c r="AK19" s="33">
        <v>54</v>
      </c>
      <c r="AL19" s="31">
        <v>7</v>
      </c>
      <c r="AM19" s="32">
        <v>6</v>
      </c>
      <c r="AN19" s="33">
        <v>13</v>
      </c>
      <c r="AO19" s="31">
        <v>13</v>
      </c>
      <c r="AP19" s="32">
        <v>14</v>
      </c>
      <c r="AQ19" s="33">
        <v>27</v>
      </c>
      <c r="AR19" s="31">
        <v>16</v>
      </c>
      <c r="AS19" s="32">
        <v>10</v>
      </c>
      <c r="AT19" s="33">
        <v>26</v>
      </c>
      <c r="AU19" s="31">
        <v>17</v>
      </c>
      <c r="AV19" s="32">
        <v>16</v>
      </c>
      <c r="AW19" s="33">
        <v>33</v>
      </c>
      <c r="AX19" s="31">
        <v>0</v>
      </c>
      <c r="AY19" s="32">
        <v>0</v>
      </c>
      <c r="AZ19" s="33">
        <v>0</v>
      </c>
      <c r="BA19" s="31">
        <v>1</v>
      </c>
      <c r="BB19" s="32">
        <v>3</v>
      </c>
      <c r="BC19" s="33">
        <v>4</v>
      </c>
      <c r="BD19" s="31">
        <v>2</v>
      </c>
      <c r="BE19" s="32">
        <v>3</v>
      </c>
      <c r="BF19" s="33">
        <v>5</v>
      </c>
      <c r="BG19" s="31">
        <v>3</v>
      </c>
      <c r="BH19" s="32">
        <v>2</v>
      </c>
      <c r="BI19" s="33">
        <v>5</v>
      </c>
      <c r="BJ19" s="31">
        <v>6</v>
      </c>
      <c r="BK19" s="32">
        <v>10</v>
      </c>
      <c r="BL19" s="33">
        <v>16</v>
      </c>
      <c r="BM19" s="34">
        <v>153</v>
      </c>
      <c r="BN19" s="35">
        <v>241</v>
      </c>
      <c r="BO19" s="36">
        <v>394</v>
      </c>
      <c r="BP19" s="26">
        <f t="shared" si="0"/>
        <v>258</v>
      </c>
      <c r="BQ19" s="26">
        <f t="shared" si="0"/>
        <v>317</v>
      </c>
      <c r="BR19" s="26">
        <f t="shared" si="0"/>
        <v>575</v>
      </c>
    </row>
    <row r="20" spans="1:70" ht="22.5" customHeight="1" x14ac:dyDescent="0.15">
      <c r="A20" s="27" t="s">
        <v>238</v>
      </c>
      <c r="B20" s="31">
        <v>4</v>
      </c>
      <c r="C20" s="32">
        <v>17</v>
      </c>
      <c r="D20" s="33">
        <v>21</v>
      </c>
      <c r="E20" s="31">
        <v>10</v>
      </c>
      <c r="F20" s="32">
        <v>22</v>
      </c>
      <c r="G20" s="33">
        <v>32</v>
      </c>
      <c r="H20" s="31">
        <v>13</v>
      </c>
      <c r="I20" s="32">
        <v>26</v>
      </c>
      <c r="J20" s="33">
        <v>39</v>
      </c>
      <c r="K20" s="31">
        <v>11</v>
      </c>
      <c r="L20" s="32">
        <v>17</v>
      </c>
      <c r="M20" s="33">
        <v>28</v>
      </c>
      <c r="N20" s="31">
        <v>3</v>
      </c>
      <c r="O20" s="32">
        <v>6</v>
      </c>
      <c r="P20" s="33">
        <v>9</v>
      </c>
      <c r="Q20" s="31">
        <v>4</v>
      </c>
      <c r="R20" s="32">
        <v>3</v>
      </c>
      <c r="S20" s="33">
        <v>7</v>
      </c>
      <c r="T20" s="31">
        <v>6</v>
      </c>
      <c r="U20" s="32">
        <v>9</v>
      </c>
      <c r="V20" s="33">
        <v>15</v>
      </c>
      <c r="W20" s="31">
        <v>24</v>
      </c>
      <c r="X20" s="32">
        <v>40</v>
      </c>
      <c r="Y20" s="33">
        <v>64</v>
      </c>
      <c r="Z20" s="31">
        <v>0</v>
      </c>
      <c r="AA20" s="32">
        <v>0</v>
      </c>
      <c r="AB20" s="33">
        <v>0</v>
      </c>
      <c r="AC20" s="31">
        <v>0</v>
      </c>
      <c r="AD20" s="32">
        <v>6</v>
      </c>
      <c r="AE20" s="33">
        <v>6</v>
      </c>
      <c r="AF20" s="31">
        <v>4</v>
      </c>
      <c r="AG20" s="32">
        <v>6</v>
      </c>
      <c r="AH20" s="33">
        <v>10</v>
      </c>
      <c r="AI20" s="31">
        <v>10</v>
      </c>
      <c r="AJ20" s="32">
        <v>20</v>
      </c>
      <c r="AK20" s="33">
        <v>30</v>
      </c>
      <c r="AL20" s="31">
        <v>1</v>
      </c>
      <c r="AM20" s="32">
        <v>4</v>
      </c>
      <c r="AN20" s="33">
        <v>5</v>
      </c>
      <c r="AO20" s="31">
        <v>5</v>
      </c>
      <c r="AP20" s="32">
        <v>9</v>
      </c>
      <c r="AQ20" s="33">
        <v>14</v>
      </c>
      <c r="AR20" s="31">
        <v>4</v>
      </c>
      <c r="AS20" s="32">
        <v>10</v>
      </c>
      <c r="AT20" s="33">
        <v>14</v>
      </c>
      <c r="AU20" s="31">
        <v>5</v>
      </c>
      <c r="AV20" s="32">
        <v>14</v>
      </c>
      <c r="AW20" s="33">
        <v>19</v>
      </c>
      <c r="AX20" s="31">
        <v>0</v>
      </c>
      <c r="AY20" s="32">
        <v>0</v>
      </c>
      <c r="AZ20" s="33">
        <v>0</v>
      </c>
      <c r="BA20" s="31">
        <v>2</v>
      </c>
      <c r="BB20" s="32">
        <v>1</v>
      </c>
      <c r="BC20" s="33">
        <v>3</v>
      </c>
      <c r="BD20" s="31">
        <v>3</v>
      </c>
      <c r="BE20" s="32">
        <v>1</v>
      </c>
      <c r="BF20" s="33">
        <v>4</v>
      </c>
      <c r="BG20" s="31">
        <v>0</v>
      </c>
      <c r="BH20" s="32">
        <v>2</v>
      </c>
      <c r="BI20" s="33">
        <v>2</v>
      </c>
      <c r="BJ20" s="31">
        <v>2</v>
      </c>
      <c r="BK20" s="32">
        <v>9</v>
      </c>
      <c r="BL20" s="33">
        <v>11</v>
      </c>
      <c r="BM20" s="34">
        <v>48</v>
      </c>
      <c r="BN20" s="35">
        <v>112</v>
      </c>
      <c r="BO20" s="36">
        <v>160</v>
      </c>
      <c r="BP20" s="26">
        <f t="shared" si="0"/>
        <v>111</v>
      </c>
      <c r="BQ20" s="26">
        <f t="shared" si="0"/>
        <v>222</v>
      </c>
      <c r="BR20" s="26">
        <f t="shared" si="0"/>
        <v>333</v>
      </c>
    </row>
    <row r="21" spans="1:70" ht="22.5" customHeight="1" x14ac:dyDescent="0.15">
      <c r="A21" s="27" t="s">
        <v>239</v>
      </c>
      <c r="B21" s="31">
        <v>4</v>
      </c>
      <c r="C21" s="32">
        <v>12</v>
      </c>
      <c r="D21" s="33">
        <v>16</v>
      </c>
      <c r="E21" s="31">
        <v>3</v>
      </c>
      <c r="F21" s="32">
        <v>7</v>
      </c>
      <c r="G21" s="33">
        <v>10</v>
      </c>
      <c r="H21" s="31">
        <v>1</v>
      </c>
      <c r="I21" s="32">
        <v>15</v>
      </c>
      <c r="J21" s="33">
        <v>16</v>
      </c>
      <c r="K21" s="31">
        <v>6</v>
      </c>
      <c r="L21" s="32">
        <v>15</v>
      </c>
      <c r="M21" s="33">
        <v>21</v>
      </c>
      <c r="N21" s="31">
        <v>2</v>
      </c>
      <c r="O21" s="32">
        <v>2</v>
      </c>
      <c r="P21" s="33">
        <v>4</v>
      </c>
      <c r="Q21" s="31">
        <v>0</v>
      </c>
      <c r="R21" s="32">
        <v>2</v>
      </c>
      <c r="S21" s="33">
        <v>2</v>
      </c>
      <c r="T21" s="31">
        <v>2</v>
      </c>
      <c r="U21" s="32">
        <v>2</v>
      </c>
      <c r="V21" s="33">
        <v>4</v>
      </c>
      <c r="W21" s="31">
        <v>9</v>
      </c>
      <c r="X21" s="32">
        <v>25</v>
      </c>
      <c r="Y21" s="33">
        <v>34</v>
      </c>
      <c r="Z21" s="31">
        <v>0</v>
      </c>
      <c r="AA21" s="32">
        <v>0</v>
      </c>
      <c r="AB21" s="33">
        <v>0</v>
      </c>
      <c r="AC21" s="31">
        <v>1</v>
      </c>
      <c r="AD21" s="32">
        <v>6</v>
      </c>
      <c r="AE21" s="33">
        <v>7</v>
      </c>
      <c r="AF21" s="31">
        <v>2</v>
      </c>
      <c r="AG21" s="32">
        <v>7</v>
      </c>
      <c r="AH21" s="33">
        <v>9</v>
      </c>
      <c r="AI21" s="31">
        <v>3</v>
      </c>
      <c r="AJ21" s="32">
        <v>9</v>
      </c>
      <c r="AK21" s="33">
        <v>12</v>
      </c>
      <c r="AL21" s="31">
        <v>0</v>
      </c>
      <c r="AM21" s="32">
        <v>1</v>
      </c>
      <c r="AN21" s="33">
        <v>1</v>
      </c>
      <c r="AO21" s="31">
        <v>4</v>
      </c>
      <c r="AP21" s="32">
        <v>6</v>
      </c>
      <c r="AQ21" s="33">
        <v>10</v>
      </c>
      <c r="AR21" s="31">
        <v>2</v>
      </c>
      <c r="AS21" s="32">
        <v>4</v>
      </c>
      <c r="AT21" s="33">
        <v>6</v>
      </c>
      <c r="AU21" s="31">
        <v>1</v>
      </c>
      <c r="AV21" s="32">
        <v>10</v>
      </c>
      <c r="AW21" s="33">
        <v>11</v>
      </c>
      <c r="AX21" s="31">
        <v>0</v>
      </c>
      <c r="AY21" s="32">
        <v>0</v>
      </c>
      <c r="AZ21" s="33">
        <v>0</v>
      </c>
      <c r="BA21" s="31">
        <v>0</v>
      </c>
      <c r="BB21" s="32">
        <v>0</v>
      </c>
      <c r="BC21" s="33">
        <v>0</v>
      </c>
      <c r="BD21" s="31">
        <v>0</v>
      </c>
      <c r="BE21" s="32">
        <v>1</v>
      </c>
      <c r="BF21" s="33">
        <v>1</v>
      </c>
      <c r="BG21" s="31">
        <v>1</v>
      </c>
      <c r="BH21" s="32">
        <v>0</v>
      </c>
      <c r="BI21" s="33">
        <v>1</v>
      </c>
      <c r="BJ21" s="31">
        <v>5</v>
      </c>
      <c r="BK21" s="32">
        <v>9</v>
      </c>
      <c r="BL21" s="33">
        <v>14</v>
      </c>
      <c r="BM21" s="34">
        <v>20</v>
      </c>
      <c r="BN21" s="35">
        <v>60</v>
      </c>
      <c r="BO21" s="36">
        <v>80</v>
      </c>
      <c r="BP21" s="26">
        <f t="shared" si="0"/>
        <v>46</v>
      </c>
      <c r="BQ21" s="26">
        <f t="shared" si="0"/>
        <v>133</v>
      </c>
      <c r="BR21" s="26">
        <f t="shared" si="0"/>
        <v>179</v>
      </c>
    </row>
    <row r="22" spans="1:70" ht="22.5" customHeight="1" x14ac:dyDescent="0.15">
      <c r="A22" s="27" t="s">
        <v>240</v>
      </c>
      <c r="B22" s="31">
        <v>1</v>
      </c>
      <c r="C22" s="32">
        <v>4</v>
      </c>
      <c r="D22" s="33">
        <v>5</v>
      </c>
      <c r="E22" s="31">
        <v>0</v>
      </c>
      <c r="F22" s="32">
        <v>7</v>
      </c>
      <c r="G22" s="33">
        <v>7</v>
      </c>
      <c r="H22" s="31">
        <v>0</v>
      </c>
      <c r="I22" s="32">
        <v>8</v>
      </c>
      <c r="J22" s="33">
        <v>8</v>
      </c>
      <c r="K22" s="31">
        <v>1</v>
      </c>
      <c r="L22" s="32">
        <v>4</v>
      </c>
      <c r="M22" s="33">
        <v>5</v>
      </c>
      <c r="N22" s="31">
        <v>0</v>
      </c>
      <c r="O22" s="32">
        <v>3</v>
      </c>
      <c r="P22" s="33">
        <v>3</v>
      </c>
      <c r="Q22" s="31">
        <v>0</v>
      </c>
      <c r="R22" s="32">
        <v>0</v>
      </c>
      <c r="S22" s="33">
        <v>0</v>
      </c>
      <c r="T22" s="31">
        <v>1</v>
      </c>
      <c r="U22" s="32">
        <v>2</v>
      </c>
      <c r="V22" s="33">
        <v>3</v>
      </c>
      <c r="W22" s="31">
        <v>0</v>
      </c>
      <c r="X22" s="32">
        <v>7</v>
      </c>
      <c r="Y22" s="33">
        <v>7</v>
      </c>
      <c r="Z22" s="31">
        <v>0</v>
      </c>
      <c r="AA22" s="32">
        <v>0</v>
      </c>
      <c r="AB22" s="33">
        <v>0</v>
      </c>
      <c r="AC22" s="31">
        <v>0</v>
      </c>
      <c r="AD22" s="32">
        <v>2</v>
      </c>
      <c r="AE22" s="33">
        <v>2</v>
      </c>
      <c r="AF22" s="31">
        <v>0</v>
      </c>
      <c r="AG22" s="32">
        <v>2</v>
      </c>
      <c r="AH22" s="33">
        <v>2</v>
      </c>
      <c r="AI22" s="31">
        <v>1</v>
      </c>
      <c r="AJ22" s="32">
        <v>1</v>
      </c>
      <c r="AK22" s="33">
        <v>2</v>
      </c>
      <c r="AL22" s="31">
        <v>0</v>
      </c>
      <c r="AM22" s="32">
        <v>1</v>
      </c>
      <c r="AN22" s="33">
        <v>1</v>
      </c>
      <c r="AO22" s="31">
        <v>0</v>
      </c>
      <c r="AP22" s="32">
        <v>0</v>
      </c>
      <c r="AQ22" s="33">
        <v>0</v>
      </c>
      <c r="AR22" s="31">
        <v>0</v>
      </c>
      <c r="AS22" s="32">
        <v>1</v>
      </c>
      <c r="AT22" s="33">
        <v>1</v>
      </c>
      <c r="AU22" s="31">
        <v>1</v>
      </c>
      <c r="AV22" s="32">
        <v>1</v>
      </c>
      <c r="AW22" s="33">
        <v>2</v>
      </c>
      <c r="AX22" s="31">
        <v>0</v>
      </c>
      <c r="AY22" s="32">
        <v>0</v>
      </c>
      <c r="AZ22" s="33">
        <v>0</v>
      </c>
      <c r="BA22" s="31">
        <v>0</v>
      </c>
      <c r="BB22" s="32">
        <v>0</v>
      </c>
      <c r="BC22" s="33">
        <v>0</v>
      </c>
      <c r="BD22" s="31">
        <v>0</v>
      </c>
      <c r="BE22" s="32">
        <v>0</v>
      </c>
      <c r="BF22" s="33">
        <v>0</v>
      </c>
      <c r="BG22" s="31">
        <v>0</v>
      </c>
      <c r="BH22" s="32">
        <v>0</v>
      </c>
      <c r="BI22" s="33">
        <v>0</v>
      </c>
      <c r="BJ22" s="31">
        <v>0</v>
      </c>
      <c r="BK22" s="32">
        <v>1</v>
      </c>
      <c r="BL22" s="33">
        <v>1</v>
      </c>
      <c r="BM22" s="34">
        <v>3</v>
      </c>
      <c r="BN22" s="35">
        <v>5</v>
      </c>
      <c r="BO22" s="36">
        <v>8</v>
      </c>
      <c r="BP22" s="26">
        <f t="shared" si="0"/>
        <v>5</v>
      </c>
      <c r="BQ22" s="26">
        <f t="shared" si="0"/>
        <v>44</v>
      </c>
      <c r="BR22" s="26">
        <f t="shared" si="0"/>
        <v>49</v>
      </c>
    </row>
    <row r="23" spans="1:70" ht="22.5" customHeight="1" x14ac:dyDescent="0.15">
      <c r="A23" s="27" t="s">
        <v>191</v>
      </c>
      <c r="B23" s="31">
        <v>0</v>
      </c>
      <c r="C23" s="32">
        <v>0</v>
      </c>
      <c r="D23" s="33">
        <v>0</v>
      </c>
      <c r="E23" s="31">
        <v>1</v>
      </c>
      <c r="F23" s="32">
        <v>3</v>
      </c>
      <c r="G23" s="33">
        <v>4</v>
      </c>
      <c r="H23" s="31">
        <v>0</v>
      </c>
      <c r="I23" s="32">
        <v>0</v>
      </c>
      <c r="J23" s="33">
        <v>0</v>
      </c>
      <c r="K23" s="31">
        <v>1</v>
      </c>
      <c r="L23" s="32">
        <v>0</v>
      </c>
      <c r="M23" s="33">
        <v>1</v>
      </c>
      <c r="N23" s="31">
        <v>0</v>
      </c>
      <c r="O23" s="32">
        <v>0</v>
      </c>
      <c r="P23" s="33">
        <v>0</v>
      </c>
      <c r="Q23" s="31">
        <v>0</v>
      </c>
      <c r="R23" s="32">
        <v>0</v>
      </c>
      <c r="S23" s="33">
        <v>0</v>
      </c>
      <c r="T23" s="31">
        <v>0</v>
      </c>
      <c r="U23" s="32">
        <v>0</v>
      </c>
      <c r="V23" s="33">
        <v>0</v>
      </c>
      <c r="W23" s="31">
        <v>0</v>
      </c>
      <c r="X23" s="32">
        <v>1</v>
      </c>
      <c r="Y23" s="33">
        <v>1</v>
      </c>
      <c r="Z23" s="31">
        <v>0</v>
      </c>
      <c r="AA23" s="32">
        <v>0</v>
      </c>
      <c r="AB23" s="33">
        <v>0</v>
      </c>
      <c r="AC23" s="31">
        <v>0</v>
      </c>
      <c r="AD23" s="32">
        <v>0</v>
      </c>
      <c r="AE23" s="33">
        <v>0</v>
      </c>
      <c r="AF23" s="31">
        <v>0</v>
      </c>
      <c r="AG23" s="32">
        <v>0</v>
      </c>
      <c r="AH23" s="33">
        <v>0</v>
      </c>
      <c r="AI23" s="31">
        <v>0</v>
      </c>
      <c r="AJ23" s="32">
        <v>0</v>
      </c>
      <c r="AK23" s="33">
        <v>0</v>
      </c>
      <c r="AL23" s="31">
        <v>0</v>
      </c>
      <c r="AM23" s="32">
        <v>0</v>
      </c>
      <c r="AN23" s="33">
        <v>0</v>
      </c>
      <c r="AO23" s="31">
        <v>0</v>
      </c>
      <c r="AP23" s="32">
        <v>0</v>
      </c>
      <c r="AQ23" s="33">
        <v>0</v>
      </c>
      <c r="AR23" s="31">
        <v>0</v>
      </c>
      <c r="AS23" s="32">
        <v>0</v>
      </c>
      <c r="AT23" s="33">
        <v>0</v>
      </c>
      <c r="AU23" s="31">
        <v>0</v>
      </c>
      <c r="AV23" s="32">
        <v>2</v>
      </c>
      <c r="AW23" s="33">
        <v>2</v>
      </c>
      <c r="AX23" s="31">
        <v>0</v>
      </c>
      <c r="AY23" s="32">
        <v>0</v>
      </c>
      <c r="AZ23" s="33">
        <v>0</v>
      </c>
      <c r="BA23" s="31">
        <v>0</v>
      </c>
      <c r="BB23" s="32">
        <v>0</v>
      </c>
      <c r="BC23" s="33">
        <v>0</v>
      </c>
      <c r="BD23" s="31">
        <v>0</v>
      </c>
      <c r="BE23" s="32">
        <v>0</v>
      </c>
      <c r="BF23" s="33">
        <v>0</v>
      </c>
      <c r="BG23" s="31">
        <v>0</v>
      </c>
      <c r="BH23" s="32">
        <v>0</v>
      </c>
      <c r="BI23" s="33">
        <v>0</v>
      </c>
      <c r="BJ23" s="31">
        <v>0</v>
      </c>
      <c r="BK23" s="32">
        <v>1</v>
      </c>
      <c r="BL23" s="33">
        <v>1</v>
      </c>
      <c r="BM23" s="34">
        <v>0</v>
      </c>
      <c r="BN23" s="35">
        <v>2</v>
      </c>
      <c r="BO23" s="36">
        <v>2</v>
      </c>
      <c r="BP23" s="26">
        <f t="shared" si="0"/>
        <v>2</v>
      </c>
      <c r="BQ23" s="26">
        <f t="shared" si="0"/>
        <v>7</v>
      </c>
      <c r="BR23" s="26">
        <f t="shared" si="0"/>
        <v>9</v>
      </c>
    </row>
    <row r="24" spans="1:70" ht="22.5" customHeight="1" x14ac:dyDescent="0.15">
      <c r="A24" s="81" t="s">
        <v>0</v>
      </c>
      <c r="B24" s="37">
        <v>413</v>
      </c>
      <c r="C24" s="38">
        <v>413</v>
      </c>
      <c r="D24" s="39">
        <v>826</v>
      </c>
      <c r="E24" s="37">
        <v>300</v>
      </c>
      <c r="F24" s="38">
        <v>306</v>
      </c>
      <c r="G24" s="39">
        <v>606</v>
      </c>
      <c r="H24" s="37">
        <v>542</v>
      </c>
      <c r="I24" s="38">
        <v>508</v>
      </c>
      <c r="J24" s="39">
        <v>1050</v>
      </c>
      <c r="K24" s="37">
        <v>506</v>
      </c>
      <c r="L24" s="38">
        <v>487</v>
      </c>
      <c r="M24" s="39">
        <v>993</v>
      </c>
      <c r="N24" s="37">
        <v>175</v>
      </c>
      <c r="O24" s="38">
        <v>176</v>
      </c>
      <c r="P24" s="39">
        <v>351</v>
      </c>
      <c r="Q24" s="37">
        <v>277</v>
      </c>
      <c r="R24" s="38">
        <v>270</v>
      </c>
      <c r="S24" s="39">
        <v>547</v>
      </c>
      <c r="T24" s="37">
        <v>841</v>
      </c>
      <c r="U24" s="38">
        <v>699</v>
      </c>
      <c r="V24" s="39">
        <v>1540</v>
      </c>
      <c r="W24" s="37">
        <v>1926</v>
      </c>
      <c r="X24" s="38">
        <v>1766</v>
      </c>
      <c r="Y24" s="39">
        <v>3692</v>
      </c>
      <c r="Z24" s="37">
        <v>68</v>
      </c>
      <c r="AA24" s="38">
        <v>41</v>
      </c>
      <c r="AB24" s="39">
        <v>109</v>
      </c>
      <c r="AC24" s="37">
        <v>231</v>
      </c>
      <c r="AD24" s="38">
        <v>185</v>
      </c>
      <c r="AE24" s="39">
        <v>416</v>
      </c>
      <c r="AF24" s="37">
        <v>429</v>
      </c>
      <c r="AG24" s="38">
        <v>363</v>
      </c>
      <c r="AH24" s="39">
        <v>792</v>
      </c>
      <c r="AI24" s="37">
        <v>726</v>
      </c>
      <c r="AJ24" s="38">
        <v>658</v>
      </c>
      <c r="AK24" s="39">
        <v>1384</v>
      </c>
      <c r="AL24" s="37">
        <v>205</v>
      </c>
      <c r="AM24" s="38">
        <v>312</v>
      </c>
      <c r="AN24" s="39">
        <v>517</v>
      </c>
      <c r="AO24" s="37">
        <v>796</v>
      </c>
      <c r="AP24" s="38">
        <v>623</v>
      </c>
      <c r="AQ24" s="39">
        <v>1419</v>
      </c>
      <c r="AR24" s="37">
        <v>363</v>
      </c>
      <c r="AS24" s="38">
        <v>290</v>
      </c>
      <c r="AT24" s="39">
        <v>653</v>
      </c>
      <c r="AU24" s="37">
        <v>496</v>
      </c>
      <c r="AV24" s="38">
        <v>401</v>
      </c>
      <c r="AW24" s="39">
        <v>897</v>
      </c>
      <c r="AX24" s="37">
        <v>21</v>
      </c>
      <c r="AY24" s="38">
        <v>58</v>
      </c>
      <c r="AZ24" s="39">
        <v>79</v>
      </c>
      <c r="BA24" s="37">
        <v>250</v>
      </c>
      <c r="BB24" s="38">
        <v>241</v>
      </c>
      <c r="BC24" s="39">
        <v>491</v>
      </c>
      <c r="BD24" s="37">
        <v>374</v>
      </c>
      <c r="BE24" s="38">
        <v>350</v>
      </c>
      <c r="BF24" s="39">
        <v>724</v>
      </c>
      <c r="BG24" s="37">
        <v>322</v>
      </c>
      <c r="BH24" s="38">
        <v>308</v>
      </c>
      <c r="BI24" s="39">
        <v>630</v>
      </c>
      <c r="BJ24" s="37">
        <v>396</v>
      </c>
      <c r="BK24" s="38">
        <v>386</v>
      </c>
      <c r="BL24" s="39">
        <v>782</v>
      </c>
      <c r="BM24" s="40">
        <v>8581</v>
      </c>
      <c r="BN24" s="41">
        <v>8104</v>
      </c>
      <c r="BO24" s="42">
        <v>16685</v>
      </c>
      <c r="BP24" s="26">
        <f t="shared" si="0"/>
        <v>9657</v>
      </c>
      <c r="BQ24" s="26">
        <f t="shared" si="0"/>
        <v>8841</v>
      </c>
      <c r="BR24" s="26">
        <f t="shared" si="0"/>
        <v>18498</v>
      </c>
    </row>
    <row r="25" spans="1:70" ht="22.5" customHeight="1" x14ac:dyDescent="0.15">
      <c r="A25" s="82" t="s">
        <v>1</v>
      </c>
      <c r="B25" s="31" t="s">
        <v>292</v>
      </c>
      <c r="C25" s="32" t="s">
        <v>292</v>
      </c>
      <c r="D25" s="33">
        <v>305</v>
      </c>
      <c r="E25" s="31" t="s">
        <v>292</v>
      </c>
      <c r="F25" s="32" t="s">
        <v>292</v>
      </c>
      <c r="G25" s="33">
        <v>243</v>
      </c>
      <c r="H25" s="31" t="s">
        <v>292</v>
      </c>
      <c r="I25" s="32" t="s">
        <v>292</v>
      </c>
      <c r="J25" s="33">
        <v>389</v>
      </c>
      <c r="K25" s="31" t="s">
        <v>292</v>
      </c>
      <c r="L25" s="32" t="s">
        <v>292</v>
      </c>
      <c r="M25" s="33">
        <v>421</v>
      </c>
      <c r="N25" s="31" t="s">
        <v>292</v>
      </c>
      <c r="O25" s="32" t="s">
        <v>292</v>
      </c>
      <c r="P25" s="33">
        <v>143</v>
      </c>
      <c r="Q25" s="31" t="s">
        <v>292</v>
      </c>
      <c r="R25" s="32" t="s">
        <v>292</v>
      </c>
      <c r="S25" s="33">
        <v>227</v>
      </c>
      <c r="T25" s="31" t="s">
        <v>292</v>
      </c>
      <c r="U25" s="32" t="s">
        <v>292</v>
      </c>
      <c r="V25" s="33">
        <v>760</v>
      </c>
      <c r="W25" s="31" t="s">
        <v>292</v>
      </c>
      <c r="X25" s="32" t="s">
        <v>292</v>
      </c>
      <c r="Y25" s="33">
        <v>1776</v>
      </c>
      <c r="Z25" s="31" t="s">
        <v>292</v>
      </c>
      <c r="AA25" s="32" t="s">
        <v>292</v>
      </c>
      <c r="AB25" s="33">
        <v>109</v>
      </c>
      <c r="AC25" s="31" t="s">
        <v>292</v>
      </c>
      <c r="AD25" s="32" t="s">
        <v>292</v>
      </c>
      <c r="AE25" s="33">
        <v>216</v>
      </c>
      <c r="AF25" s="31" t="s">
        <v>292</v>
      </c>
      <c r="AG25" s="32" t="s">
        <v>292</v>
      </c>
      <c r="AH25" s="33">
        <v>412</v>
      </c>
      <c r="AI25" s="31" t="s">
        <v>292</v>
      </c>
      <c r="AJ25" s="32" t="s">
        <v>292</v>
      </c>
      <c r="AK25" s="33">
        <v>673</v>
      </c>
      <c r="AL25" s="31" t="s">
        <v>292</v>
      </c>
      <c r="AM25" s="32" t="s">
        <v>292</v>
      </c>
      <c r="AN25" s="33">
        <v>253</v>
      </c>
      <c r="AO25" s="31" t="s">
        <v>292</v>
      </c>
      <c r="AP25" s="32" t="s">
        <v>292</v>
      </c>
      <c r="AQ25" s="33">
        <v>733</v>
      </c>
      <c r="AR25" s="31" t="s">
        <v>292</v>
      </c>
      <c r="AS25" s="32" t="s">
        <v>292</v>
      </c>
      <c r="AT25" s="33">
        <v>317</v>
      </c>
      <c r="AU25" s="31" t="s">
        <v>292</v>
      </c>
      <c r="AV25" s="32" t="s">
        <v>292</v>
      </c>
      <c r="AW25" s="33">
        <v>499</v>
      </c>
      <c r="AX25" s="31" t="s">
        <v>292</v>
      </c>
      <c r="AY25" s="32" t="s">
        <v>292</v>
      </c>
      <c r="AZ25" s="33">
        <v>78</v>
      </c>
      <c r="BA25" s="31" t="s">
        <v>292</v>
      </c>
      <c r="BB25" s="32" t="s">
        <v>292</v>
      </c>
      <c r="BC25" s="33">
        <v>179</v>
      </c>
      <c r="BD25" s="31" t="s">
        <v>292</v>
      </c>
      <c r="BE25" s="32" t="s">
        <v>292</v>
      </c>
      <c r="BF25" s="33">
        <v>271</v>
      </c>
      <c r="BG25" s="31" t="s">
        <v>292</v>
      </c>
      <c r="BH25" s="32" t="s">
        <v>292</v>
      </c>
      <c r="BI25" s="33">
        <v>215</v>
      </c>
      <c r="BJ25" s="31" t="s">
        <v>292</v>
      </c>
      <c r="BK25" s="32" t="s">
        <v>292</v>
      </c>
      <c r="BL25" s="33">
        <v>337</v>
      </c>
      <c r="BM25" s="31"/>
      <c r="BN25" s="32"/>
      <c r="BO25" s="36">
        <v>6455</v>
      </c>
      <c r="BR25" s="26">
        <f>SUM(BL25+BI25+BF25+BC25+AW25+AZ25+AT25+AQ25+AN25+AK25+AH25+AE25+AB25+Y25+V25+S25+P25+M25+J25+G25+D25)</f>
        <v>8556</v>
      </c>
    </row>
    <row r="26" spans="1:70" s="47" customFormat="1" ht="22.5" customHeight="1" thickBot="1" x14ac:dyDescent="0.2">
      <c r="A26" s="83" t="s">
        <v>193</v>
      </c>
      <c r="B26" s="44">
        <v>46.04</v>
      </c>
      <c r="C26" s="45">
        <v>50.56</v>
      </c>
      <c r="D26" s="46">
        <v>48.3</v>
      </c>
      <c r="E26" s="44">
        <v>50.97</v>
      </c>
      <c r="F26" s="45">
        <v>53.42</v>
      </c>
      <c r="G26" s="46">
        <v>52.21</v>
      </c>
      <c r="H26" s="44">
        <v>46.22</v>
      </c>
      <c r="I26" s="45">
        <v>55.34</v>
      </c>
      <c r="J26" s="46">
        <v>50.63</v>
      </c>
      <c r="K26" s="44">
        <v>50.04</v>
      </c>
      <c r="L26" s="45">
        <v>55.01</v>
      </c>
      <c r="M26" s="46">
        <v>52.48</v>
      </c>
      <c r="N26" s="44">
        <v>48.79</v>
      </c>
      <c r="O26" s="45">
        <v>52.23</v>
      </c>
      <c r="P26" s="46">
        <v>50.51</v>
      </c>
      <c r="Q26" s="44">
        <v>45.59</v>
      </c>
      <c r="R26" s="45">
        <v>47.77</v>
      </c>
      <c r="S26" s="46">
        <v>46.67</v>
      </c>
      <c r="T26" s="44">
        <v>39.380000000000003</v>
      </c>
      <c r="U26" s="45">
        <v>43.15</v>
      </c>
      <c r="V26" s="46">
        <v>41.09</v>
      </c>
      <c r="W26" s="44">
        <v>43.64</v>
      </c>
      <c r="X26" s="45">
        <v>46.06</v>
      </c>
      <c r="Y26" s="46">
        <v>44.8</v>
      </c>
      <c r="Z26" s="44">
        <v>53</v>
      </c>
      <c r="AA26" s="45">
        <v>53.54</v>
      </c>
      <c r="AB26" s="46">
        <v>53.2</v>
      </c>
      <c r="AC26" s="44">
        <v>43.13</v>
      </c>
      <c r="AD26" s="45">
        <v>49.7</v>
      </c>
      <c r="AE26" s="46">
        <v>46.05</v>
      </c>
      <c r="AF26" s="44">
        <v>44.08</v>
      </c>
      <c r="AG26" s="45">
        <v>46.18</v>
      </c>
      <c r="AH26" s="46">
        <v>45.04</v>
      </c>
      <c r="AI26" s="44">
        <v>42.21</v>
      </c>
      <c r="AJ26" s="45">
        <v>45.23</v>
      </c>
      <c r="AK26" s="46">
        <v>43.65</v>
      </c>
      <c r="AL26" s="44">
        <v>37.99</v>
      </c>
      <c r="AM26" s="45">
        <v>45.05</v>
      </c>
      <c r="AN26" s="46">
        <v>42.25</v>
      </c>
      <c r="AO26" s="44">
        <v>41.74</v>
      </c>
      <c r="AP26" s="45">
        <v>44.36</v>
      </c>
      <c r="AQ26" s="46">
        <v>42.89</v>
      </c>
      <c r="AR26" s="44">
        <v>44.02</v>
      </c>
      <c r="AS26" s="45">
        <v>46.13</v>
      </c>
      <c r="AT26" s="46">
        <v>44.96</v>
      </c>
      <c r="AU26" s="44">
        <v>42.88</v>
      </c>
      <c r="AV26" s="45">
        <v>48.68</v>
      </c>
      <c r="AW26" s="46">
        <v>45.47</v>
      </c>
      <c r="AX26" s="44">
        <v>25.43</v>
      </c>
      <c r="AY26" s="45">
        <v>23.72</v>
      </c>
      <c r="AZ26" s="46">
        <v>24.18</v>
      </c>
      <c r="BA26" s="44">
        <v>31.69</v>
      </c>
      <c r="BB26" s="45">
        <v>33.94</v>
      </c>
      <c r="BC26" s="46">
        <v>32.79</v>
      </c>
      <c r="BD26" s="44">
        <v>30.79</v>
      </c>
      <c r="BE26" s="45">
        <v>32.130000000000003</v>
      </c>
      <c r="BF26" s="46">
        <v>31.44</v>
      </c>
      <c r="BG26" s="44">
        <v>29.67</v>
      </c>
      <c r="BH26" s="45">
        <v>31.55</v>
      </c>
      <c r="BI26" s="46">
        <v>30.59</v>
      </c>
      <c r="BJ26" s="44">
        <v>36.549999999999997</v>
      </c>
      <c r="BK26" s="45">
        <v>35.28</v>
      </c>
      <c r="BL26" s="46">
        <v>35.92</v>
      </c>
      <c r="BM26" s="44">
        <v>820.25</v>
      </c>
      <c r="BN26" s="45">
        <v>844.59</v>
      </c>
      <c r="BO26" s="46">
        <v>828.58</v>
      </c>
      <c r="BP26" s="47">
        <f>SUM(BJ26+BG26+BD26+BA26+AU26+AX26+AR26+AO26+AL26+AI26+AF26+AC26+Z26+W26+T26+Q26+N26+K26+H26+E26+B26)</f>
        <v>873.84999999999991</v>
      </c>
      <c r="BQ26" s="47">
        <f>SUM(BK26+BH26+BE26+BB26+AV26+AY26+AS26+AP26+AM26+AJ26+AG26+AD26+AA26+X26+U26+R26+O26+L26+I26+F26+C26)</f>
        <v>939.03</v>
      </c>
      <c r="BR26" s="47">
        <f>SUM(BL26+BI26+BF26+BC26+AW26+AZ26+AT26+AQ26+AN26+AK26+AH26+AE26+AB26+Y26+V26+S26+P26+M26+J26+G26+D26)</f>
        <v>905.12</v>
      </c>
    </row>
    <row r="27" spans="1:70" x14ac:dyDescent="0.15">
      <c r="B27" s="26">
        <f>SUM(B3:B23)</f>
        <v>413</v>
      </c>
      <c r="C27" s="26">
        <f t="shared" ref="C27:BL27" si="2">SUM(C3:C23)</f>
        <v>413</v>
      </c>
      <c r="D27" s="26">
        <f t="shared" si="2"/>
        <v>826</v>
      </c>
      <c r="E27" s="26">
        <f t="shared" si="2"/>
        <v>300</v>
      </c>
      <c r="F27" s="26">
        <f t="shared" si="2"/>
        <v>306</v>
      </c>
      <c r="G27" s="26">
        <f t="shared" si="2"/>
        <v>606</v>
      </c>
      <c r="H27" s="26">
        <f t="shared" si="2"/>
        <v>542</v>
      </c>
      <c r="I27" s="26">
        <f t="shared" si="2"/>
        <v>508</v>
      </c>
      <c r="J27" s="26">
        <f t="shared" si="2"/>
        <v>1050</v>
      </c>
      <c r="K27" s="26">
        <f t="shared" si="2"/>
        <v>506</v>
      </c>
      <c r="L27" s="26">
        <f t="shared" si="2"/>
        <v>487</v>
      </c>
      <c r="M27" s="26">
        <f t="shared" si="2"/>
        <v>993</v>
      </c>
      <c r="N27" s="26">
        <f t="shared" si="2"/>
        <v>175</v>
      </c>
      <c r="O27" s="26">
        <f t="shared" si="2"/>
        <v>176</v>
      </c>
      <c r="P27" s="26">
        <f t="shared" si="2"/>
        <v>351</v>
      </c>
      <c r="Q27" s="26">
        <f t="shared" si="2"/>
        <v>277</v>
      </c>
      <c r="R27" s="26">
        <f t="shared" si="2"/>
        <v>270</v>
      </c>
      <c r="S27" s="26">
        <f t="shared" si="2"/>
        <v>547</v>
      </c>
      <c r="T27" s="26">
        <f t="shared" si="2"/>
        <v>841</v>
      </c>
      <c r="U27" s="26">
        <f t="shared" si="2"/>
        <v>699</v>
      </c>
      <c r="V27" s="26">
        <f t="shared" si="2"/>
        <v>1540</v>
      </c>
      <c r="W27" s="26">
        <f t="shared" si="2"/>
        <v>1926</v>
      </c>
      <c r="X27" s="26">
        <f t="shared" si="2"/>
        <v>1766</v>
      </c>
      <c r="Y27" s="26">
        <f t="shared" si="2"/>
        <v>3692</v>
      </c>
      <c r="Z27" s="26">
        <f t="shared" si="2"/>
        <v>68</v>
      </c>
      <c r="AA27" s="26">
        <f t="shared" si="2"/>
        <v>41</v>
      </c>
      <c r="AB27" s="26">
        <f t="shared" si="2"/>
        <v>109</v>
      </c>
      <c r="AC27" s="26">
        <f t="shared" si="2"/>
        <v>231</v>
      </c>
      <c r="AD27" s="26">
        <f t="shared" si="2"/>
        <v>185</v>
      </c>
      <c r="AE27" s="26">
        <f t="shared" si="2"/>
        <v>416</v>
      </c>
      <c r="AF27" s="26">
        <f t="shared" si="2"/>
        <v>429</v>
      </c>
      <c r="AG27" s="26">
        <f t="shared" si="2"/>
        <v>363</v>
      </c>
      <c r="AH27" s="26">
        <f t="shared" si="2"/>
        <v>792</v>
      </c>
      <c r="AI27" s="26">
        <f t="shared" si="2"/>
        <v>726</v>
      </c>
      <c r="AJ27" s="26">
        <f t="shared" si="2"/>
        <v>658</v>
      </c>
      <c r="AK27" s="26">
        <f t="shared" si="2"/>
        <v>1384</v>
      </c>
      <c r="AL27" s="26">
        <f t="shared" si="2"/>
        <v>205</v>
      </c>
      <c r="AM27" s="26">
        <f t="shared" si="2"/>
        <v>312</v>
      </c>
      <c r="AN27" s="26">
        <f t="shared" si="2"/>
        <v>517</v>
      </c>
      <c r="AO27" s="26">
        <f t="shared" si="2"/>
        <v>796</v>
      </c>
      <c r="AP27" s="26">
        <f t="shared" si="2"/>
        <v>623</v>
      </c>
      <c r="AQ27" s="26">
        <f t="shared" si="2"/>
        <v>1419</v>
      </c>
      <c r="AR27" s="26">
        <f t="shared" si="2"/>
        <v>363</v>
      </c>
      <c r="AS27" s="26">
        <f t="shared" si="2"/>
        <v>290</v>
      </c>
      <c r="AT27" s="26">
        <f t="shared" si="2"/>
        <v>653</v>
      </c>
      <c r="AU27" s="26">
        <f t="shared" si="2"/>
        <v>496</v>
      </c>
      <c r="AV27" s="26">
        <f t="shared" si="2"/>
        <v>401</v>
      </c>
      <c r="AW27" s="26">
        <f t="shared" si="2"/>
        <v>897</v>
      </c>
      <c r="AX27" s="26">
        <f>SUM(AX3:AX23)</f>
        <v>21</v>
      </c>
      <c r="AY27" s="26">
        <f>SUM(AY3:AY23)</f>
        <v>58</v>
      </c>
      <c r="AZ27" s="26">
        <f>SUM(AZ3:AZ23)</f>
        <v>79</v>
      </c>
      <c r="BA27" s="26">
        <f t="shared" si="2"/>
        <v>250</v>
      </c>
      <c r="BB27" s="26">
        <f t="shared" si="2"/>
        <v>241</v>
      </c>
      <c r="BC27" s="26">
        <f t="shared" si="2"/>
        <v>491</v>
      </c>
      <c r="BD27" s="26">
        <f t="shared" si="2"/>
        <v>374</v>
      </c>
      <c r="BE27" s="26">
        <f t="shared" si="2"/>
        <v>350</v>
      </c>
      <c r="BF27" s="26">
        <f t="shared" si="2"/>
        <v>724</v>
      </c>
      <c r="BG27" s="26">
        <f t="shared" si="2"/>
        <v>322</v>
      </c>
      <c r="BH27" s="26">
        <f t="shared" si="2"/>
        <v>308</v>
      </c>
      <c r="BI27" s="26">
        <f t="shared" si="2"/>
        <v>630</v>
      </c>
      <c r="BJ27" s="26">
        <f t="shared" si="2"/>
        <v>396</v>
      </c>
      <c r="BK27" s="26">
        <f t="shared" si="2"/>
        <v>386</v>
      </c>
      <c r="BL27" s="26">
        <f t="shared" si="2"/>
        <v>782</v>
      </c>
      <c r="BM27" s="43"/>
      <c r="BN27" s="43"/>
    </row>
    <row r="28" spans="1:70" x14ac:dyDescent="0.15">
      <c r="BM28" s="43"/>
      <c r="BN28" s="43"/>
    </row>
  </sheetData>
  <mergeCells count="22">
    <mergeCell ref="AC1:AE1"/>
    <mergeCell ref="AF1:AH1"/>
    <mergeCell ref="AI1:AK1"/>
    <mergeCell ref="Z1:AB1"/>
    <mergeCell ref="AX1:AZ1"/>
    <mergeCell ref="AR1:AT1"/>
    <mergeCell ref="BM1:BO1"/>
    <mergeCell ref="B1:D1"/>
    <mergeCell ref="E1:G1"/>
    <mergeCell ref="H1:J1"/>
    <mergeCell ref="K1:M1"/>
    <mergeCell ref="N1:P1"/>
    <mergeCell ref="Q1:S1"/>
    <mergeCell ref="AL1:AN1"/>
    <mergeCell ref="AO1:AQ1"/>
    <mergeCell ref="T1:V1"/>
    <mergeCell ref="W1:Y1"/>
    <mergeCell ref="BJ1:BL1"/>
    <mergeCell ref="AU1:AW1"/>
    <mergeCell ref="BA1:BC1"/>
    <mergeCell ref="BD1:BF1"/>
    <mergeCell ref="BG1:BI1"/>
  </mergeCells>
  <phoneticPr fontId="2"/>
  <pageMargins left="0.47244094488188981" right="0.39370078740157483" top="0.78740157480314965" bottom="0.39370078740157483" header="0.59055118110236227" footer="0.27559055118110237"/>
  <pageSetup paperSize="9" scale="61" orientation="landscape" verticalDpi="300" r:id="rId1"/>
  <headerFooter alignWithMargins="0">
    <oddHeader>&amp;L&amp;14土浦市年齢別人口（令和２年４月１日現在）五中地区&amp;R&amp;12資料：住民基本台帳</oddHeader>
    <oddFooter xml:space="preserve">&amp;R&amp;12ページ：&amp;P+17
</oddFooter>
  </headerFooter>
  <colBreaks count="2" manualBreakCount="2">
    <brk id="22" max="25" man="1"/>
    <brk id="46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8"/>
  <sheetViews>
    <sheetView view="pageBreakPreview" zoomScale="70" zoomScaleNormal="100" zoomScaleSheetLayoutView="70" workbookViewId="0">
      <pane xSplit="1" ySplit="2" topLeftCell="AT10" activePane="bottomRight" state="frozen"/>
      <selection pane="topRight" activeCell="B1" sqref="B1"/>
      <selection pane="bottomLeft" activeCell="A3" sqref="A3"/>
      <selection pane="bottomRight" activeCell="B3" sqref="B3:BO26"/>
    </sheetView>
  </sheetViews>
  <sheetFormatPr defaultRowHeight="15" x14ac:dyDescent="0.15"/>
  <cols>
    <col min="1" max="1" width="9.625" style="78" customWidth="1"/>
    <col min="2" max="67" width="8.625" style="26" customWidth="1"/>
    <col min="68" max="68" width="9.125" style="26" hidden="1" customWidth="1"/>
    <col min="69" max="70" width="0" style="26" hidden="1" customWidth="1"/>
    <col min="71" max="71" width="9" style="26"/>
    <col min="72" max="73" width="10.625" style="26" bestFit="1" customWidth="1"/>
    <col min="74" max="16384" width="9" style="26"/>
  </cols>
  <sheetData>
    <row r="1" spans="1:73" ht="22.5" customHeight="1" x14ac:dyDescent="0.2">
      <c r="A1" s="48" t="s">
        <v>192</v>
      </c>
      <c r="B1" s="132" t="s">
        <v>16</v>
      </c>
      <c r="C1" s="133"/>
      <c r="D1" s="134"/>
      <c r="E1" s="132" t="s">
        <v>17</v>
      </c>
      <c r="F1" s="133"/>
      <c r="G1" s="134"/>
      <c r="H1" s="132" t="s">
        <v>142</v>
      </c>
      <c r="I1" s="133"/>
      <c r="J1" s="134"/>
      <c r="K1" s="132" t="s">
        <v>143</v>
      </c>
      <c r="L1" s="133"/>
      <c r="M1" s="134"/>
      <c r="N1" s="132" t="s">
        <v>25</v>
      </c>
      <c r="O1" s="133"/>
      <c r="P1" s="134"/>
      <c r="Q1" s="132" t="s">
        <v>26</v>
      </c>
      <c r="R1" s="133"/>
      <c r="S1" s="134"/>
      <c r="T1" s="132" t="s">
        <v>27</v>
      </c>
      <c r="U1" s="133"/>
      <c r="V1" s="134"/>
      <c r="W1" s="132" t="s">
        <v>28</v>
      </c>
      <c r="X1" s="133"/>
      <c r="Y1" s="134"/>
      <c r="Z1" s="132" t="s">
        <v>29</v>
      </c>
      <c r="AA1" s="133"/>
      <c r="AB1" s="134"/>
      <c r="AC1" s="132" t="s">
        <v>123</v>
      </c>
      <c r="AD1" s="133"/>
      <c r="AE1" s="134"/>
      <c r="AF1" s="132" t="s">
        <v>145</v>
      </c>
      <c r="AG1" s="133"/>
      <c r="AH1" s="134"/>
      <c r="AI1" s="132" t="s">
        <v>53</v>
      </c>
      <c r="AJ1" s="133"/>
      <c r="AK1" s="134"/>
      <c r="AL1" s="132" t="s">
        <v>109</v>
      </c>
      <c r="AM1" s="133"/>
      <c r="AN1" s="134"/>
      <c r="AO1" s="132" t="s">
        <v>112</v>
      </c>
      <c r="AP1" s="133"/>
      <c r="AQ1" s="134"/>
      <c r="AR1" s="132" t="s">
        <v>113</v>
      </c>
      <c r="AS1" s="133"/>
      <c r="AT1" s="134"/>
      <c r="AU1" s="132" t="s">
        <v>114</v>
      </c>
      <c r="AV1" s="133"/>
      <c r="AW1" s="134"/>
      <c r="AX1" s="132" t="s">
        <v>115</v>
      </c>
      <c r="AY1" s="133"/>
      <c r="AZ1" s="134"/>
      <c r="BA1" s="132" t="s">
        <v>161</v>
      </c>
      <c r="BB1" s="133"/>
      <c r="BC1" s="134"/>
      <c r="BD1" s="132" t="s">
        <v>162</v>
      </c>
      <c r="BE1" s="133"/>
      <c r="BF1" s="134"/>
      <c r="BG1" s="132" t="s">
        <v>163</v>
      </c>
      <c r="BH1" s="133"/>
      <c r="BI1" s="134"/>
      <c r="BJ1" s="132" t="s">
        <v>164</v>
      </c>
      <c r="BK1" s="133"/>
      <c r="BL1" s="134"/>
      <c r="BM1" s="132" t="s">
        <v>165</v>
      </c>
      <c r="BN1" s="133"/>
      <c r="BO1" s="134"/>
      <c r="BP1" s="132" t="s">
        <v>246</v>
      </c>
      <c r="BQ1" s="133"/>
      <c r="BR1" s="134"/>
    </row>
    <row r="2" spans="1:73" ht="22.5" customHeight="1" thickBot="1" x14ac:dyDescent="0.2">
      <c r="A2" s="49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28" t="s">
        <v>4</v>
      </c>
      <c r="BQ2" s="29" t="s">
        <v>5</v>
      </c>
      <c r="BR2" s="30" t="s">
        <v>0</v>
      </c>
    </row>
    <row r="3" spans="1:73" ht="22.5" customHeight="1" x14ac:dyDescent="0.15">
      <c r="A3" s="49" t="s">
        <v>250</v>
      </c>
      <c r="B3" s="107">
        <v>10</v>
      </c>
      <c r="C3" s="108">
        <v>5</v>
      </c>
      <c r="D3" s="109">
        <v>15</v>
      </c>
      <c r="E3" s="107">
        <v>8</v>
      </c>
      <c r="F3" s="108">
        <v>6</v>
      </c>
      <c r="G3" s="109">
        <v>14</v>
      </c>
      <c r="H3" s="107">
        <v>10</v>
      </c>
      <c r="I3" s="108">
        <v>7</v>
      </c>
      <c r="J3" s="109">
        <v>17</v>
      </c>
      <c r="K3" s="107">
        <v>1</v>
      </c>
      <c r="L3" s="108">
        <v>5</v>
      </c>
      <c r="M3" s="109">
        <v>6</v>
      </c>
      <c r="N3" s="107">
        <v>21</v>
      </c>
      <c r="O3" s="108">
        <v>32</v>
      </c>
      <c r="P3" s="109">
        <v>53</v>
      </c>
      <c r="Q3" s="107">
        <v>26</v>
      </c>
      <c r="R3" s="108">
        <v>25</v>
      </c>
      <c r="S3" s="109">
        <v>51</v>
      </c>
      <c r="T3" s="107">
        <v>26</v>
      </c>
      <c r="U3" s="108">
        <v>33</v>
      </c>
      <c r="V3" s="109">
        <v>59</v>
      </c>
      <c r="W3" s="107">
        <v>5</v>
      </c>
      <c r="X3" s="108">
        <v>17</v>
      </c>
      <c r="Y3" s="109">
        <v>22</v>
      </c>
      <c r="Z3" s="107">
        <v>3</v>
      </c>
      <c r="AA3" s="108">
        <v>5</v>
      </c>
      <c r="AB3" s="109">
        <v>8</v>
      </c>
      <c r="AC3" s="107">
        <v>0</v>
      </c>
      <c r="AD3" s="108">
        <v>0</v>
      </c>
      <c r="AE3" s="109">
        <v>0</v>
      </c>
      <c r="AF3" s="107">
        <v>3</v>
      </c>
      <c r="AG3" s="108">
        <v>7</v>
      </c>
      <c r="AH3" s="109">
        <v>10</v>
      </c>
      <c r="AI3" s="107">
        <v>9</v>
      </c>
      <c r="AJ3" s="108">
        <v>2</v>
      </c>
      <c r="AK3" s="109">
        <v>11</v>
      </c>
      <c r="AL3" s="107">
        <v>23</v>
      </c>
      <c r="AM3" s="108">
        <v>21</v>
      </c>
      <c r="AN3" s="109">
        <v>44</v>
      </c>
      <c r="AO3" s="107">
        <v>15</v>
      </c>
      <c r="AP3" s="108">
        <v>11</v>
      </c>
      <c r="AQ3" s="109">
        <v>26</v>
      </c>
      <c r="AR3" s="107">
        <v>13</v>
      </c>
      <c r="AS3" s="108">
        <v>12</v>
      </c>
      <c r="AT3" s="109">
        <v>25</v>
      </c>
      <c r="AU3" s="107">
        <v>11</v>
      </c>
      <c r="AV3" s="108">
        <v>8</v>
      </c>
      <c r="AW3" s="109">
        <v>19</v>
      </c>
      <c r="AX3" s="107">
        <v>4</v>
      </c>
      <c r="AY3" s="108">
        <v>5</v>
      </c>
      <c r="AZ3" s="109">
        <v>9</v>
      </c>
      <c r="BA3" s="107">
        <v>3</v>
      </c>
      <c r="BB3" s="108">
        <v>8</v>
      </c>
      <c r="BC3" s="109">
        <v>11</v>
      </c>
      <c r="BD3" s="107">
        <v>5</v>
      </c>
      <c r="BE3" s="108">
        <v>7</v>
      </c>
      <c r="BF3" s="109">
        <v>12</v>
      </c>
      <c r="BG3" s="107">
        <v>4</v>
      </c>
      <c r="BH3" s="108">
        <v>3</v>
      </c>
      <c r="BI3" s="109">
        <v>7</v>
      </c>
      <c r="BJ3" s="107">
        <v>9</v>
      </c>
      <c r="BK3" s="108">
        <v>6</v>
      </c>
      <c r="BL3" s="109">
        <v>15</v>
      </c>
      <c r="BM3" s="107">
        <v>14</v>
      </c>
      <c r="BN3" s="108">
        <v>19</v>
      </c>
      <c r="BO3" s="109">
        <v>33</v>
      </c>
      <c r="BP3" s="34">
        <v>398</v>
      </c>
      <c r="BQ3" s="35">
        <v>361</v>
      </c>
      <c r="BR3" s="36">
        <v>759</v>
      </c>
      <c r="BS3" s="26">
        <f t="shared" ref="BS3:BU24" si="0">SUM(BM3+BJ3+BG3+BD3+BA3+AX3+AU3+AR3+AO3+AL3+AI3+AF3+AC3+Z3+W3+T3+Q3+N3+K3+H3+E3+B3)</f>
        <v>223</v>
      </c>
      <c r="BT3" s="26">
        <f t="shared" si="0"/>
        <v>244</v>
      </c>
      <c r="BU3" s="26">
        <f t="shared" si="0"/>
        <v>467</v>
      </c>
    </row>
    <row r="4" spans="1:73" ht="22.5" customHeight="1" x14ac:dyDescent="0.15">
      <c r="A4" s="49" t="s">
        <v>222</v>
      </c>
      <c r="B4" s="31">
        <v>5</v>
      </c>
      <c r="C4" s="32">
        <v>4</v>
      </c>
      <c r="D4" s="33">
        <v>9</v>
      </c>
      <c r="E4" s="31">
        <v>9</v>
      </c>
      <c r="F4" s="32">
        <v>10</v>
      </c>
      <c r="G4" s="33">
        <v>19</v>
      </c>
      <c r="H4" s="31">
        <v>8</v>
      </c>
      <c r="I4" s="32">
        <v>15</v>
      </c>
      <c r="J4" s="33">
        <v>23</v>
      </c>
      <c r="K4" s="31">
        <v>10</v>
      </c>
      <c r="L4" s="32">
        <v>5</v>
      </c>
      <c r="M4" s="33">
        <v>15</v>
      </c>
      <c r="N4" s="31">
        <v>37</v>
      </c>
      <c r="O4" s="32">
        <v>37</v>
      </c>
      <c r="P4" s="33">
        <v>74</v>
      </c>
      <c r="Q4" s="31">
        <v>22</v>
      </c>
      <c r="R4" s="32">
        <v>13</v>
      </c>
      <c r="S4" s="33">
        <v>35</v>
      </c>
      <c r="T4" s="31">
        <v>39</v>
      </c>
      <c r="U4" s="32">
        <v>32</v>
      </c>
      <c r="V4" s="33">
        <v>71</v>
      </c>
      <c r="W4" s="31">
        <v>15</v>
      </c>
      <c r="X4" s="32">
        <v>12</v>
      </c>
      <c r="Y4" s="33">
        <v>27</v>
      </c>
      <c r="Z4" s="31">
        <v>5</v>
      </c>
      <c r="AA4" s="32">
        <v>1</v>
      </c>
      <c r="AB4" s="33">
        <v>6</v>
      </c>
      <c r="AC4" s="31">
        <v>0</v>
      </c>
      <c r="AD4" s="32">
        <v>0</v>
      </c>
      <c r="AE4" s="33">
        <v>0</v>
      </c>
      <c r="AF4" s="31">
        <v>11</v>
      </c>
      <c r="AG4" s="32">
        <v>11</v>
      </c>
      <c r="AH4" s="33">
        <v>22</v>
      </c>
      <c r="AI4" s="31">
        <v>3</v>
      </c>
      <c r="AJ4" s="32">
        <v>7</v>
      </c>
      <c r="AK4" s="33">
        <v>10</v>
      </c>
      <c r="AL4" s="31">
        <v>30</v>
      </c>
      <c r="AM4" s="32">
        <v>40</v>
      </c>
      <c r="AN4" s="33">
        <v>70</v>
      </c>
      <c r="AO4" s="31">
        <v>20</v>
      </c>
      <c r="AP4" s="32">
        <v>23</v>
      </c>
      <c r="AQ4" s="33">
        <v>43</v>
      </c>
      <c r="AR4" s="31">
        <v>10</v>
      </c>
      <c r="AS4" s="32">
        <v>3</v>
      </c>
      <c r="AT4" s="33">
        <v>13</v>
      </c>
      <c r="AU4" s="31">
        <v>5</v>
      </c>
      <c r="AV4" s="32">
        <v>8</v>
      </c>
      <c r="AW4" s="33">
        <v>13</v>
      </c>
      <c r="AX4" s="31">
        <v>3</v>
      </c>
      <c r="AY4" s="32">
        <v>5</v>
      </c>
      <c r="AZ4" s="33">
        <v>8</v>
      </c>
      <c r="BA4" s="31">
        <v>5</v>
      </c>
      <c r="BB4" s="32">
        <v>9</v>
      </c>
      <c r="BC4" s="33">
        <v>14</v>
      </c>
      <c r="BD4" s="31">
        <v>9</v>
      </c>
      <c r="BE4" s="32">
        <v>10</v>
      </c>
      <c r="BF4" s="33">
        <v>19</v>
      </c>
      <c r="BG4" s="31">
        <v>10</v>
      </c>
      <c r="BH4" s="32">
        <v>2</v>
      </c>
      <c r="BI4" s="33">
        <v>12</v>
      </c>
      <c r="BJ4" s="31">
        <v>7</v>
      </c>
      <c r="BK4" s="32">
        <v>5</v>
      </c>
      <c r="BL4" s="33">
        <v>12</v>
      </c>
      <c r="BM4" s="31">
        <v>19</v>
      </c>
      <c r="BN4" s="32">
        <v>15</v>
      </c>
      <c r="BO4" s="33">
        <v>34</v>
      </c>
      <c r="BP4" s="34">
        <v>421</v>
      </c>
      <c r="BQ4" s="35">
        <v>415</v>
      </c>
      <c r="BR4" s="36">
        <v>836</v>
      </c>
      <c r="BS4" s="26">
        <f t="shared" si="0"/>
        <v>282</v>
      </c>
      <c r="BT4" s="26">
        <f t="shared" si="0"/>
        <v>267</v>
      </c>
      <c r="BU4" s="26">
        <f t="shared" si="0"/>
        <v>549</v>
      </c>
    </row>
    <row r="5" spans="1:73" ht="22.5" customHeight="1" x14ac:dyDescent="0.15">
      <c r="A5" s="49" t="s">
        <v>223</v>
      </c>
      <c r="B5" s="31">
        <v>6</v>
      </c>
      <c r="C5" s="32">
        <v>4</v>
      </c>
      <c r="D5" s="33">
        <v>10</v>
      </c>
      <c r="E5" s="31">
        <v>8</v>
      </c>
      <c r="F5" s="32">
        <v>8</v>
      </c>
      <c r="G5" s="33">
        <v>16</v>
      </c>
      <c r="H5" s="31">
        <v>12</v>
      </c>
      <c r="I5" s="32">
        <v>18</v>
      </c>
      <c r="J5" s="33">
        <v>30</v>
      </c>
      <c r="K5" s="31">
        <v>9</v>
      </c>
      <c r="L5" s="32">
        <v>6</v>
      </c>
      <c r="M5" s="33">
        <v>15</v>
      </c>
      <c r="N5" s="31">
        <v>34</v>
      </c>
      <c r="O5" s="32">
        <v>29</v>
      </c>
      <c r="P5" s="33">
        <v>63</v>
      </c>
      <c r="Q5" s="31">
        <v>23</v>
      </c>
      <c r="R5" s="32">
        <v>14</v>
      </c>
      <c r="S5" s="33">
        <v>37</v>
      </c>
      <c r="T5" s="31">
        <v>36</v>
      </c>
      <c r="U5" s="32">
        <v>25</v>
      </c>
      <c r="V5" s="33">
        <v>61</v>
      </c>
      <c r="W5" s="31">
        <v>17</v>
      </c>
      <c r="X5" s="32">
        <v>12</v>
      </c>
      <c r="Y5" s="33">
        <v>29</v>
      </c>
      <c r="Z5" s="31">
        <v>8</v>
      </c>
      <c r="AA5" s="32">
        <v>6</v>
      </c>
      <c r="AB5" s="33">
        <v>14</v>
      </c>
      <c r="AC5" s="31">
        <v>0</v>
      </c>
      <c r="AD5" s="32">
        <v>0</v>
      </c>
      <c r="AE5" s="33">
        <v>0</v>
      </c>
      <c r="AF5" s="31">
        <v>6</v>
      </c>
      <c r="AG5" s="32">
        <v>8</v>
      </c>
      <c r="AH5" s="33">
        <v>14</v>
      </c>
      <c r="AI5" s="31">
        <v>11</v>
      </c>
      <c r="AJ5" s="32">
        <v>3</v>
      </c>
      <c r="AK5" s="33">
        <v>14</v>
      </c>
      <c r="AL5" s="31">
        <v>33</v>
      </c>
      <c r="AM5" s="32">
        <v>32</v>
      </c>
      <c r="AN5" s="33">
        <v>65</v>
      </c>
      <c r="AO5" s="31">
        <v>43</v>
      </c>
      <c r="AP5" s="32">
        <v>31</v>
      </c>
      <c r="AQ5" s="33">
        <v>74</v>
      </c>
      <c r="AR5" s="31">
        <v>6</v>
      </c>
      <c r="AS5" s="32">
        <v>11</v>
      </c>
      <c r="AT5" s="33">
        <v>17</v>
      </c>
      <c r="AU5" s="31">
        <v>6</v>
      </c>
      <c r="AV5" s="32">
        <v>8</v>
      </c>
      <c r="AW5" s="33">
        <v>14</v>
      </c>
      <c r="AX5" s="31">
        <v>0</v>
      </c>
      <c r="AY5" s="32">
        <v>2</v>
      </c>
      <c r="AZ5" s="33">
        <v>2</v>
      </c>
      <c r="BA5" s="31">
        <v>7</v>
      </c>
      <c r="BB5" s="32">
        <v>15</v>
      </c>
      <c r="BC5" s="33">
        <v>22</v>
      </c>
      <c r="BD5" s="31">
        <v>12</v>
      </c>
      <c r="BE5" s="32">
        <v>13</v>
      </c>
      <c r="BF5" s="33">
        <v>25</v>
      </c>
      <c r="BG5" s="31">
        <v>7</v>
      </c>
      <c r="BH5" s="32">
        <v>8</v>
      </c>
      <c r="BI5" s="33">
        <v>15</v>
      </c>
      <c r="BJ5" s="31">
        <v>8</v>
      </c>
      <c r="BK5" s="32">
        <v>13</v>
      </c>
      <c r="BL5" s="33">
        <v>21</v>
      </c>
      <c r="BM5" s="31">
        <v>16</v>
      </c>
      <c r="BN5" s="32">
        <v>15</v>
      </c>
      <c r="BO5" s="33">
        <v>31</v>
      </c>
      <c r="BP5" s="34">
        <v>431</v>
      </c>
      <c r="BQ5" s="35">
        <v>410</v>
      </c>
      <c r="BR5" s="36">
        <v>841</v>
      </c>
      <c r="BS5" s="26">
        <f t="shared" si="0"/>
        <v>308</v>
      </c>
      <c r="BT5" s="26">
        <f t="shared" si="0"/>
        <v>281</v>
      </c>
      <c r="BU5" s="26">
        <f t="shared" si="0"/>
        <v>589</v>
      </c>
    </row>
    <row r="6" spans="1:73" ht="22.5" customHeight="1" x14ac:dyDescent="0.15">
      <c r="A6" s="49" t="s">
        <v>224</v>
      </c>
      <c r="B6" s="31">
        <v>9</v>
      </c>
      <c r="C6" s="32">
        <v>10</v>
      </c>
      <c r="D6" s="33">
        <v>19</v>
      </c>
      <c r="E6" s="31">
        <v>14</v>
      </c>
      <c r="F6" s="32">
        <v>16</v>
      </c>
      <c r="G6" s="33">
        <v>30</v>
      </c>
      <c r="H6" s="31">
        <v>14</v>
      </c>
      <c r="I6" s="32">
        <v>17</v>
      </c>
      <c r="J6" s="33">
        <v>31</v>
      </c>
      <c r="K6" s="31">
        <v>11</v>
      </c>
      <c r="L6" s="32">
        <v>13</v>
      </c>
      <c r="M6" s="33">
        <v>24</v>
      </c>
      <c r="N6" s="31">
        <v>33</v>
      </c>
      <c r="O6" s="32">
        <v>39</v>
      </c>
      <c r="P6" s="33">
        <v>72</v>
      </c>
      <c r="Q6" s="31">
        <v>22</v>
      </c>
      <c r="R6" s="32">
        <v>12</v>
      </c>
      <c r="S6" s="33">
        <v>34</v>
      </c>
      <c r="T6" s="31">
        <v>44</v>
      </c>
      <c r="U6" s="32">
        <v>31</v>
      </c>
      <c r="V6" s="33">
        <v>75</v>
      </c>
      <c r="W6" s="31">
        <v>20</v>
      </c>
      <c r="X6" s="32">
        <v>13</v>
      </c>
      <c r="Y6" s="33">
        <v>33</v>
      </c>
      <c r="Z6" s="31">
        <v>10</v>
      </c>
      <c r="AA6" s="32">
        <v>16</v>
      </c>
      <c r="AB6" s="33">
        <v>26</v>
      </c>
      <c r="AC6" s="31">
        <v>16</v>
      </c>
      <c r="AD6" s="32">
        <v>22</v>
      </c>
      <c r="AE6" s="33">
        <v>38</v>
      </c>
      <c r="AF6" s="31">
        <v>12</v>
      </c>
      <c r="AG6" s="32">
        <v>14</v>
      </c>
      <c r="AH6" s="33">
        <v>26</v>
      </c>
      <c r="AI6" s="31">
        <v>9</v>
      </c>
      <c r="AJ6" s="32">
        <v>8</v>
      </c>
      <c r="AK6" s="33">
        <v>17</v>
      </c>
      <c r="AL6" s="31">
        <v>61</v>
      </c>
      <c r="AM6" s="32">
        <v>46</v>
      </c>
      <c r="AN6" s="33">
        <v>107</v>
      </c>
      <c r="AO6" s="31">
        <v>45</v>
      </c>
      <c r="AP6" s="32">
        <v>53</v>
      </c>
      <c r="AQ6" s="33">
        <v>98</v>
      </c>
      <c r="AR6" s="31">
        <v>12</v>
      </c>
      <c r="AS6" s="32">
        <v>7</v>
      </c>
      <c r="AT6" s="33">
        <v>19</v>
      </c>
      <c r="AU6" s="31">
        <v>5</v>
      </c>
      <c r="AV6" s="32">
        <v>3</v>
      </c>
      <c r="AW6" s="33">
        <v>8</v>
      </c>
      <c r="AX6" s="31">
        <v>7</v>
      </c>
      <c r="AY6" s="32">
        <v>5</v>
      </c>
      <c r="AZ6" s="33">
        <v>12</v>
      </c>
      <c r="BA6" s="31">
        <v>12</v>
      </c>
      <c r="BB6" s="32">
        <v>17</v>
      </c>
      <c r="BC6" s="33">
        <v>29</v>
      </c>
      <c r="BD6" s="31">
        <v>25</v>
      </c>
      <c r="BE6" s="32">
        <v>9</v>
      </c>
      <c r="BF6" s="33">
        <v>34</v>
      </c>
      <c r="BG6" s="31">
        <v>7</v>
      </c>
      <c r="BH6" s="32">
        <v>5</v>
      </c>
      <c r="BI6" s="33">
        <v>12</v>
      </c>
      <c r="BJ6" s="31">
        <v>16</v>
      </c>
      <c r="BK6" s="32">
        <v>10</v>
      </c>
      <c r="BL6" s="33">
        <v>26</v>
      </c>
      <c r="BM6" s="31">
        <v>21</v>
      </c>
      <c r="BN6" s="32">
        <v>19</v>
      </c>
      <c r="BO6" s="33">
        <v>40</v>
      </c>
      <c r="BP6" s="34">
        <v>512</v>
      </c>
      <c r="BQ6" s="35">
        <v>429</v>
      </c>
      <c r="BR6" s="36">
        <v>941</v>
      </c>
      <c r="BS6" s="26">
        <f t="shared" si="0"/>
        <v>425</v>
      </c>
      <c r="BT6" s="26">
        <f t="shared" si="0"/>
        <v>385</v>
      </c>
      <c r="BU6" s="26">
        <f t="shared" si="0"/>
        <v>810</v>
      </c>
    </row>
    <row r="7" spans="1:73" ht="22.5" customHeight="1" x14ac:dyDescent="0.15">
      <c r="A7" s="49" t="s">
        <v>225</v>
      </c>
      <c r="B7" s="31">
        <v>5</v>
      </c>
      <c r="C7" s="32">
        <v>6</v>
      </c>
      <c r="D7" s="33">
        <v>11</v>
      </c>
      <c r="E7" s="31">
        <v>20</v>
      </c>
      <c r="F7" s="32">
        <v>12</v>
      </c>
      <c r="G7" s="33">
        <v>32</v>
      </c>
      <c r="H7" s="31">
        <v>14</v>
      </c>
      <c r="I7" s="32">
        <v>9</v>
      </c>
      <c r="J7" s="33">
        <v>23</v>
      </c>
      <c r="K7" s="31">
        <v>5</v>
      </c>
      <c r="L7" s="32">
        <v>12</v>
      </c>
      <c r="M7" s="33">
        <v>17</v>
      </c>
      <c r="N7" s="31">
        <v>33</v>
      </c>
      <c r="O7" s="32">
        <v>30</v>
      </c>
      <c r="P7" s="33">
        <v>63</v>
      </c>
      <c r="Q7" s="31">
        <v>29</v>
      </c>
      <c r="R7" s="32">
        <v>35</v>
      </c>
      <c r="S7" s="33">
        <v>64</v>
      </c>
      <c r="T7" s="31">
        <v>52</v>
      </c>
      <c r="U7" s="32">
        <v>37</v>
      </c>
      <c r="V7" s="33">
        <v>89</v>
      </c>
      <c r="W7" s="31">
        <v>19</v>
      </c>
      <c r="X7" s="32">
        <v>8</v>
      </c>
      <c r="Y7" s="33">
        <v>27</v>
      </c>
      <c r="Z7" s="31">
        <v>9</v>
      </c>
      <c r="AA7" s="32">
        <v>14</v>
      </c>
      <c r="AB7" s="33">
        <v>23</v>
      </c>
      <c r="AC7" s="31">
        <v>84</v>
      </c>
      <c r="AD7" s="32">
        <v>52</v>
      </c>
      <c r="AE7" s="33">
        <v>136</v>
      </c>
      <c r="AF7" s="31">
        <v>8</v>
      </c>
      <c r="AG7" s="32">
        <v>11</v>
      </c>
      <c r="AH7" s="33">
        <v>19</v>
      </c>
      <c r="AI7" s="31">
        <v>8</v>
      </c>
      <c r="AJ7" s="32">
        <v>5</v>
      </c>
      <c r="AK7" s="33">
        <v>13</v>
      </c>
      <c r="AL7" s="31">
        <v>48</v>
      </c>
      <c r="AM7" s="32">
        <v>36</v>
      </c>
      <c r="AN7" s="33">
        <v>84</v>
      </c>
      <c r="AO7" s="31">
        <v>19</v>
      </c>
      <c r="AP7" s="32">
        <v>27</v>
      </c>
      <c r="AQ7" s="33">
        <v>46</v>
      </c>
      <c r="AR7" s="31">
        <v>13</v>
      </c>
      <c r="AS7" s="32">
        <v>10</v>
      </c>
      <c r="AT7" s="33">
        <v>23</v>
      </c>
      <c r="AU7" s="31">
        <v>8</v>
      </c>
      <c r="AV7" s="32">
        <v>6</v>
      </c>
      <c r="AW7" s="33">
        <v>14</v>
      </c>
      <c r="AX7" s="31">
        <v>6</v>
      </c>
      <c r="AY7" s="32">
        <v>7</v>
      </c>
      <c r="AZ7" s="33">
        <v>13</v>
      </c>
      <c r="BA7" s="31">
        <v>5</v>
      </c>
      <c r="BB7" s="32">
        <v>9</v>
      </c>
      <c r="BC7" s="33">
        <v>14</v>
      </c>
      <c r="BD7" s="31">
        <v>14</v>
      </c>
      <c r="BE7" s="32">
        <v>10</v>
      </c>
      <c r="BF7" s="33">
        <v>24</v>
      </c>
      <c r="BG7" s="31">
        <v>5</v>
      </c>
      <c r="BH7" s="32">
        <v>6</v>
      </c>
      <c r="BI7" s="33">
        <v>11</v>
      </c>
      <c r="BJ7" s="31">
        <v>13</v>
      </c>
      <c r="BK7" s="32">
        <v>11</v>
      </c>
      <c r="BL7" s="33">
        <v>24</v>
      </c>
      <c r="BM7" s="31">
        <v>16</v>
      </c>
      <c r="BN7" s="32">
        <v>14</v>
      </c>
      <c r="BO7" s="33">
        <v>30</v>
      </c>
      <c r="BP7" s="34">
        <v>572</v>
      </c>
      <c r="BQ7" s="35">
        <v>431</v>
      </c>
      <c r="BR7" s="36">
        <v>1003</v>
      </c>
      <c r="BS7" s="26">
        <f t="shared" si="0"/>
        <v>433</v>
      </c>
      <c r="BT7" s="26">
        <f t="shared" si="0"/>
        <v>367</v>
      </c>
      <c r="BU7" s="26">
        <f t="shared" si="0"/>
        <v>800</v>
      </c>
    </row>
    <row r="8" spans="1:73" ht="22.5" customHeight="1" x14ac:dyDescent="0.15">
      <c r="A8" s="49" t="s">
        <v>226</v>
      </c>
      <c r="B8" s="31">
        <v>6</v>
      </c>
      <c r="C8" s="32">
        <v>3</v>
      </c>
      <c r="D8" s="33">
        <v>9</v>
      </c>
      <c r="E8" s="31">
        <v>19</v>
      </c>
      <c r="F8" s="32">
        <v>16</v>
      </c>
      <c r="G8" s="33">
        <v>35</v>
      </c>
      <c r="H8" s="31">
        <v>6</v>
      </c>
      <c r="I8" s="32">
        <v>10</v>
      </c>
      <c r="J8" s="33">
        <v>16</v>
      </c>
      <c r="K8" s="31">
        <v>2</v>
      </c>
      <c r="L8" s="32">
        <v>3</v>
      </c>
      <c r="M8" s="33">
        <v>5</v>
      </c>
      <c r="N8" s="31">
        <v>30</v>
      </c>
      <c r="O8" s="32">
        <v>32</v>
      </c>
      <c r="P8" s="33">
        <v>62</v>
      </c>
      <c r="Q8" s="31">
        <v>48</v>
      </c>
      <c r="R8" s="32">
        <v>35</v>
      </c>
      <c r="S8" s="33">
        <v>83</v>
      </c>
      <c r="T8" s="31">
        <v>67</v>
      </c>
      <c r="U8" s="32">
        <v>47</v>
      </c>
      <c r="V8" s="33">
        <v>114</v>
      </c>
      <c r="W8" s="31">
        <v>12</v>
      </c>
      <c r="X8" s="32">
        <v>11</v>
      </c>
      <c r="Y8" s="33">
        <v>23</v>
      </c>
      <c r="Z8" s="31">
        <v>6</v>
      </c>
      <c r="AA8" s="32">
        <v>6</v>
      </c>
      <c r="AB8" s="33">
        <v>12</v>
      </c>
      <c r="AC8" s="31">
        <v>67</v>
      </c>
      <c r="AD8" s="32">
        <v>16</v>
      </c>
      <c r="AE8" s="33">
        <v>83</v>
      </c>
      <c r="AF8" s="31">
        <v>11</v>
      </c>
      <c r="AG8" s="32">
        <v>12</v>
      </c>
      <c r="AH8" s="33">
        <v>23</v>
      </c>
      <c r="AI8" s="31">
        <v>6</v>
      </c>
      <c r="AJ8" s="32">
        <v>3</v>
      </c>
      <c r="AK8" s="33">
        <v>9</v>
      </c>
      <c r="AL8" s="31">
        <v>48</v>
      </c>
      <c r="AM8" s="32">
        <v>47</v>
      </c>
      <c r="AN8" s="33">
        <v>95</v>
      </c>
      <c r="AO8" s="31">
        <v>18</v>
      </c>
      <c r="AP8" s="32">
        <v>18</v>
      </c>
      <c r="AQ8" s="33">
        <v>36</v>
      </c>
      <c r="AR8" s="31">
        <v>10</v>
      </c>
      <c r="AS8" s="32">
        <v>14</v>
      </c>
      <c r="AT8" s="33">
        <v>24</v>
      </c>
      <c r="AU8" s="31">
        <v>10</v>
      </c>
      <c r="AV8" s="32">
        <v>15</v>
      </c>
      <c r="AW8" s="33">
        <v>25</v>
      </c>
      <c r="AX8" s="31">
        <v>6</v>
      </c>
      <c r="AY8" s="32">
        <v>11</v>
      </c>
      <c r="AZ8" s="33">
        <v>17</v>
      </c>
      <c r="BA8" s="31">
        <v>11</v>
      </c>
      <c r="BB8" s="32">
        <v>2</v>
      </c>
      <c r="BC8" s="33">
        <v>13</v>
      </c>
      <c r="BD8" s="31">
        <v>11</v>
      </c>
      <c r="BE8" s="32">
        <v>10</v>
      </c>
      <c r="BF8" s="33">
        <v>21</v>
      </c>
      <c r="BG8" s="31">
        <v>9</v>
      </c>
      <c r="BH8" s="32">
        <v>8</v>
      </c>
      <c r="BI8" s="33">
        <v>17</v>
      </c>
      <c r="BJ8" s="31">
        <v>13</v>
      </c>
      <c r="BK8" s="32">
        <v>11</v>
      </c>
      <c r="BL8" s="33">
        <v>24</v>
      </c>
      <c r="BM8" s="31">
        <v>21</v>
      </c>
      <c r="BN8" s="32">
        <v>19</v>
      </c>
      <c r="BO8" s="33">
        <v>40</v>
      </c>
      <c r="BP8" s="34">
        <v>579</v>
      </c>
      <c r="BQ8" s="35">
        <v>534</v>
      </c>
      <c r="BR8" s="36">
        <v>1113</v>
      </c>
      <c r="BS8" s="26">
        <f t="shared" si="0"/>
        <v>437</v>
      </c>
      <c r="BT8" s="26">
        <f t="shared" si="0"/>
        <v>349</v>
      </c>
      <c r="BU8" s="26">
        <f t="shared" si="0"/>
        <v>786</v>
      </c>
    </row>
    <row r="9" spans="1:73" ht="22.5" customHeight="1" x14ac:dyDescent="0.15">
      <c r="A9" s="49" t="s">
        <v>227</v>
      </c>
      <c r="B9" s="31">
        <v>8</v>
      </c>
      <c r="C9" s="32">
        <v>10</v>
      </c>
      <c r="D9" s="33">
        <v>18</v>
      </c>
      <c r="E9" s="31">
        <v>15</v>
      </c>
      <c r="F9" s="32">
        <v>9</v>
      </c>
      <c r="G9" s="33">
        <v>24</v>
      </c>
      <c r="H9" s="31">
        <v>6</v>
      </c>
      <c r="I9" s="32">
        <v>8</v>
      </c>
      <c r="J9" s="33">
        <v>14</v>
      </c>
      <c r="K9" s="31">
        <v>1</v>
      </c>
      <c r="L9" s="32">
        <v>3</v>
      </c>
      <c r="M9" s="33">
        <v>4</v>
      </c>
      <c r="N9" s="31">
        <v>29</v>
      </c>
      <c r="O9" s="32">
        <v>32</v>
      </c>
      <c r="P9" s="33">
        <v>61</v>
      </c>
      <c r="Q9" s="31">
        <v>36</v>
      </c>
      <c r="R9" s="32">
        <v>36</v>
      </c>
      <c r="S9" s="33">
        <v>72</v>
      </c>
      <c r="T9" s="31">
        <v>54</v>
      </c>
      <c r="U9" s="32">
        <v>44</v>
      </c>
      <c r="V9" s="33">
        <v>98</v>
      </c>
      <c r="W9" s="31">
        <v>14</v>
      </c>
      <c r="X9" s="32">
        <v>7</v>
      </c>
      <c r="Y9" s="33">
        <v>21</v>
      </c>
      <c r="Z9" s="31">
        <v>5</v>
      </c>
      <c r="AA9" s="32">
        <v>6</v>
      </c>
      <c r="AB9" s="33">
        <v>11</v>
      </c>
      <c r="AC9" s="31">
        <v>46</v>
      </c>
      <c r="AD9" s="32">
        <v>3</v>
      </c>
      <c r="AE9" s="33">
        <v>49</v>
      </c>
      <c r="AF9" s="31">
        <v>21</v>
      </c>
      <c r="AG9" s="32">
        <v>21</v>
      </c>
      <c r="AH9" s="33">
        <v>42</v>
      </c>
      <c r="AI9" s="31">
        <v>5</v>
      </c>
      <c r="AJ9" s="32">
        <v>6</v>
      </c>
      <c r="AK9" s="33">
        <v>11</v>
      </c>
      <c r="AL9" s="31">
        <v>37</v>
      </c>
      <c r="AM9" s="32">
        <v>28</v>
      </c>
      <c r="AN9" s="33">
        <v>65</v>
      </c>
      <c r="AO9" s="31">
        <v>10</v>
      </c>
      <c r="AP9" s="32">
        <v>9</v>
      </c>
      <c r="AQ9" s="33">
        <v>19</v>
      </c>
      <c r="AR9" s="31">
        <v>11</v>
      </c>
      <c r="AS9" s="32">
        <v>12</v>
      </c>
      <c r="AT9" s="33">
        <v>23</v>
      </c>
      <c r="AU9" s="31">
        <v>13</v>
      </c>
      <c r="AV9" s="32">
        <v>7</v>
      </c>
      <c r="AW9" s="33">
        <v>20</v>
      </c>
      <c r="AX9" s="31">
        <v>9</v>
      </c>
      <c r="AY9" s="32">
        <v>5</v>
      </c>
      <c r="AZ9" s="33">
        <v>14</v>
      </c>
      <c r="BA9" s="31">
        <v>6</v>
      </c>
      <c r="BB9" s="32">
        <v>4</v>
      </c>
      <c r="BC9" s="33">
        <v>10</v>
      </c>
      <c r="BD9" s="31">
        <v>14</v>
      </c>
      <c r="BE9" s="32">
        <v>13</v>
      </c>
      <c r="BF9" s="33">
        <v>27</v>
      </c>
      <c r="BG9" s="31">
        <v>9</v>
      </c>
      <c r="BH9" s="32">
        <v>2</v>
      </c>
      <c r="BI9" s="33">
        <v>11</v>
      </c>
      <c r="BJ9" s="31">
        <v>9</v>
      </c>
      <c r="BK9" s="32">
        <v>9</v>
      </c>
      <c r="BL9" s="33">
        <v>18</v>
      </c>
      <c r="BM9" s="31">
        <v>26</v>
      </c>
      <c r="BN9" s="32">
        <v>35</v>
      </c>
      <c r="BO9" s="33">
        <v>61</v>
      </c>
      <c r="BP9" s="34">
        <v>751</v>
      </c>
      <c r="BQ9" s="35">
        <v>658</v>
      </c>
      <c r="BR9" s="36">
        <v>1409</v>
      </c>
      <c r="BS9" s="26">
        <f t="shared" si="0"/>
        <v>384</v>
      </c>
      <c r="BT9" s="26">
        <f t="shared" si="0"/>
        <v>309</v>
      </c>
      <c r="BU9" s="26">
        <f t="shared" si="0"/>
        <v>693</v>
      </c>
    </row>
    <row r="10" spans="1:73" ht="22.5" customHeight="1" x14ac:dyDescent="0.15">
      <c r="A10" s="49" t="s">
        <v>228</v>
      </c>
      <c r="B10" s="31">
        <v>9</v>
      </c>
      <c r="C10" s="32">
        <v>7</v>
      </c>
      <c r="D10" s="33">
        <v>16</v>
      </c>
      <c r="E10" s="31">
        <v>14</v>
      </c>
      <c r="F10" s="32">
        <v>12</v>
      </c>
      <c r="G10" s="33">
        <v>26</v>
      </c>
      <c r="H10" s="31">
        <v>8</v>
      </c>
      <c r="I10" s="32">
        <v>14</v>
      </c>
      <c r="J10" s="33">
        <v>22</v>
      </c>
      <c r="K10" s="31">
        <v>5</v>
      </c>
      <c r="L10" s="32">
        <v>7</v>
      </c>
      <c r="M10" s="33">
        <v>12</v>
      </c>
      <c r="N10" s="31">
        <v>50</v>
      </c>
      <c r="O10" s="32">
        <v>41</v>
      </c>
      <c r="P10" s="33">
        <v>91</v>
      </c>
      <c r="Q10" s="31">
        <v>36</v>
      </c>
      <c r="R10" s="32">
        <v>35</v>
      </c>
      <c r="S10" s="33">
        <v>71</v>
      </c>
      <c r="T10" s="31">
        <v>73</v>
      </c>
      <c r="U10" s="32">
        <v>37</v>
      </c>
      <c r="V10" s="33">
        <v>110</v>
      </c>
      <c r="W10" s="31">
        <v>18</v>
      </c>
      <c r="X10" s="32">
        <v>18</v>
      </c>
      <c r="Y10" s="33">
        <v>36</v>
      </c>
      <c r="Z10" s="31">
        <v>6</v>
      </c>
      <c r="AA10" s="32">
        <v>5</v>
      </c>
      <c r="AB10" s="33">
        <v>11</v>
      </c>
      <c r="AC10" s="31">
        <v>11</v>
      </c>
      <c r="AD10" s="32">
        <v>1</v>
      </c>
      <c r="AE10" s="33">
        <v>12</v>
      </c>
      <c r="AF10" s="31">
        <v>18</v>
      </c>
      <c r="AG10" s="32">
        <v>17</v>
      </c>
      <c r="AH10" s="33">
        <v>35</v>
      </c>
      <c r="AI10" s="31">
        <v>9</v>
      </c>
      <c r="AJ10" s="32">
        <v>12</v>
      </c>
      <c r="AK10" s="33">
        <v>21</v>
      </c>
      <c r="AL10" s="31">
        <v>27</v>
      </c>
      <c r="AM10" s="32">
        <v>40</v>
      </c>
      <c r="AN10" s="33">
        <v>67</v>
      </c>
      <c r="AO10" s="31">
        <v>17</v>
      </c>
      <c r="AP10" s="32">
        <v>21</v>
      </c>
      <c r="AQ10" s="33">
        <v>38</v>
      </c>
      <c r="AR10" s="31">
        <v>11</v>
      </c>
      <c r="AS10" s="32">
        <v>15</v>
      </c>
      <c r="AT10" s="33">
        <v>26</v>
      </c>
      <c r="AU10" s="31">
        <v>11</v>
      </c>
      <c r="AV10" s="32">
        <v>14</v>
      </c>
      <c r="AW10" s="33">
        <v>25</v>
      </c>
      <c r="AX10" s="31">
        <v>11</v>
      </c>
      <c r="AY10" s="32">
        <v>2</v>
      </c>
      <c r="AZ10" s="33">
        <v>13</v>
      </c>
      <c r="BA10" s="31">
        <v>11</v>
      </c>
      <c r="BB10" s="32">
        <v>15</v>
      </c>
      <c r="BC10" s="33">
        <v>26</v>
      </c>
      <c r="BD10" s="31">
        <v>21</v>
      </c>
      <c r="BE10" s="32">
        <v>12</v>
      </c>
      <c r="BF10" s="33">
        <v>33</v>
      </c>
      <c r="BG10" s="31">
        <v>7</v>
      </c>
      <c r="BH10" s="32">
        <v>4</v>
      </c>
      <c r="BI10" s="33">
        <v>11</v>
      </c>
      <c r="BJ10" s="31">
        <v>12</v>
      </c>
      <c r="BK10" s="32">
        <v>10</v>
      </c>
      <c r="BL10" s="33">
        <v>22</v>
      </c>
      <c r="BM10" s="31">
        <v>26</v>
      </c>
      <c r="BN10" s="32">
        <v>15</v>
      </c>
      <c r="BO10" s="33">
        <v>41</v>
      </c>
      <c r="BP10" s="34">
        <v>634</v>
      </c>
      <c r="BQ10" s="35">
        <v>562</v>
      </c>
      <c r="BR10" s="36">
        <v>1196</v>
      </c>
      <c r="BS10" s="26">
        <f t="shared" si="0"/>
        <v>411</v>
      </c>
      <c r="BT10" s="26">
        <f t="shared" si="0"/>
        <v>354</v>
      </c>
      <c r="BU10" s="26">
        <f t="shared" si="0"/>
        <v>765</v>
      </c>
    </row>
    <row r="11" spans="1:73" ht="22.5" customHeight="1" x14ac:dyDescent="0.15">
      <c r="A11" s="49" t="s">
        <v>229</v>
      </c>
      <c r="B11" s="31">
        <v>13</v>
      </c>
      <c r="C11" s="32">
        <v>7</v>
      </c>
      <c r="D11" s="33">
        <v>20</v>
      </c>
      <c r="E11" s="31">
        <v>23</v>
      </c>
      <c r="F11" s="32">
        <v>21</v>
      </c>
      <c r="G11" s="33">
        <v>44</v>
      </c>
      <c r="H11" s="31">
        <v>7</v>
      </c>
      <c r="I11" s="32">
        <v>19</v>
      </c>
      <c r="J11" s="33">
        <v>26</v>
      </c>
      <c r="K11" s="31">
        <v>3</v>
      </c>
      <c r="L11" s="32">
        <v>15</v>
      </c>
      <c r="M11" s="33">
        <v>18</v>
      </c>
      <c r="N11" s="31">
        <v>52</v>
      </c>
      <c r="O11" s="32">
        <v>55</v>
      </c>
      <c r="P11" s="33">
        <v>107</v>
      </c>
      <c r="Q11" s="31">
        <v>35</v>
      </c>
      <c r="R11" s="32">
        <v>27</v>
      </c>
      <c r="S11" s="33">
        <v>62</v>
      </c>
      <c r="T11" s="31">
        <v>65</v>
      </c>
      <c r="U11" s="32">
        <v>63</v>
      </c>
      <c r="V11" s="33">
        <v>128</v>
      </c>
      <c r="W11" s="31">
        <v>28</v>
      </c>
      <c r="X11" s="32">
        <v>29</v>
      </c>
      <c r="Y11" s="33">
        <v>57</v>
      </c>
      <c r="Z11" s="31">
        <v>15</v>
      </c>
      <c r="AA11" s="32">
        <v>16</v>
      </c>
      <c r="AB11" s="33">
        <v>31</v>
      </c>
      <c r="AC11" s="31">
        <v>6</v>
      </c>
      <c r="AD11" s="32">
        <v>0</v>
      </c>
      <c r="AE11" s="33">
        <v>6</v>
      </c>
      <c r="AF11" s="31">
        <v>19</v>
      </c>
      <c r="AG11" s="32">
        <v>17</v>
      </c>
      <c r="AH11" s="33">
        <v>36</v>
      </c>
      <c r="AI11" s="31">
        <v>13</v>
      </c>
      <c r="AJ11" s="32">
        <v>7</v>
      </c>
      <c r="AK11" s="33">
        <v>20</v>
      </c>
      <c r="AL11" s="31">
        <v>56</v>
      </c>
      <c r="AM11" s="32">
        <v>54</v>
      </c>
      <c r="AN11" s="33">
        <v>110</v>
      </c>
      <c r="AO11" s="31">
        <v>50</v>
      </c>
      <c r="AP11" s="32">
        <v>48</v>
      </c>
      <c r="AQ11" s="33">
        <v>98</v>
      </c>
      <c r="AR11" s="31">
        <v>11</v>
      </c>
      <c r="AS11" s="32">
        <v>14</v>
      </c>
      <c r="AT11" s="33">
        <v>25</v>
      </c>
      <c r="AU11" s="31">
        <v>7</v>
      </c>
      <c r="AV11" s="32">
        <v>13</v>
      </c>
      <c r="AW11" s="33">
        <v>20</v>
      </c>
      <c r="AX11" s="31">
        <v>5</v>
      </c>
      <c r="AY11" s="32">
        <v>6</v>
      </c>
      <c r="AZ11" s="33">
        <v>11</v>
      </c>
      <c r="BA11" s="31">
        <v>20</v>
      </c>
      <c r="BB11" s="32">
        <v>18</v>
      </c>
      <c r="BC11" s="33">
        <v>38</v>
      </c>
      <c r="BD11" s="31">
        <v>23</v>
      </c>
      <c r="BE11" s="32">
        <v>22</v>
      </c>
      <c r="BF11" s="33">
        <v>45</v>
      </c>
      <c r="BG11" s="31">
        <v>8</v>
      </c>
      <c r="BH11" s="32">
        <v>12</v>
      </c>
      <c r="BI11" s="33">
        <v>20</v>
      </c>
      <c r="BJ11" s="31">
        <v>22</v>
      </c>
      <c r="BK11" s="32">
        <v>17</v>
      </c>
      <c r="BL11" s="33">
        <v>39</v>
      </c>
      <c r="BM11" s="31">
        <v>33</v>
      </c>
      <c r="BN11" s="32">
        <v>33</v>
      </c>
      <c r="BO11" s="33">
        <v>66</v>
      </c>
      <c r="BP11" s="34">
        <v>529</v>
      </c>
      <c r="BQ11" s="35">
        <v>503</v>
      </c>
      <c r="BR11" s="36">
        <v>1032</v>
      </c>
      <c r="BS11" s="26">
        <f t="shared" si="0"/>
        <v>514</v>
      </c>
      <c r="BT11" s="26">
        <f t="shared" si="0"/>
        <v>513</v>
      </c>
      <c r="BU11" s="26">
        <f t="shared" si="0"/>
        <v>1027</v>
      </c>
    </row>
    <row r="12" spans="1:73" ht="22.5" customHeight="1" x14ac:dyDescent="0.15">
      <c r="A12" s="49" t="s">
        <v>230</v>
      </c>
      <c r="B12" s="31">
        <v>17</v>
      </c>
      <c r="C12" s="32">
        <v>15</v>
      </c>
      <c r="D12" s="33">
        <v>32</v>
      </c>
      <c r="E12" s="31">
        <v>23</v>
      </c>
      <c r="F12" s="32">
        <v>26</v>
      </c>
      <c r="G12" s="33">
        <v>49</v>
      </c>
      <c r="H12" s="31">
        <v>7</v>
      </c>
      <c r="I12" s="32">
        <v>17</v>
      </c>
      <c r="J12" s="33">
        <v>24</v>
      </c>
      <c r="K12" s="31">
        <v>6</v>
      </c>
      <c r="L12" s="32">
        <v>13</v>
      </c>
      <c r="M12" s="33">
        <v>19</v>
      </c>
      <c r="N12" s="31">
        <v>66</v>
      </c>
      <c r="O12" s="32">
        <v>60</v>
      </c>
      <c r="P12" s="33">
        <v>126</v>
      </c>
      <c r="Q12" s="31">
        <v>33</v>
      </c>
      <c r="R12" s="32">
        <v>25</v>
      </c>
      <c r="S12" s="33">
        <v>58</v>
      </c>
      <c r="T12" s="31">
        <v>93</v>
      </c>
      <c r="U12" s="32">
        <v>79</v>
      </c>
      <c r="V12" s="33">
        <v>172</v>
      </c>
      <c r="W12" s="31">
        <v>18</v>
      </c>
      <c r="X12" s="32">
        <v>24</v>
      </c>
      <c r="Y12" s="33">
        <v>42</v>
      </c>
      <c r="Z12" s="31">
        <v>20</v>
      </c>
      <c r="AA12" s="32">
        <v>12</v>
      </c>
      <c r="AB12" s="33">
        <v>32</v>
      </c>
      <c r="AC12" s="31">
        <v>2</v>
      </c>
      <c r="AD12" s="32">
        <v>0</v>
      </c>
      <c r="AE12" s="33">
        <v>2</v>
      </c>
      <c r="AF12" s="31">
        <v>16</v>
      </c>
      <c r="AG12" s="32">
        <v>16</v>
      </c>
      <c r="AH12" s="33">
        <v>32</v>
      </c>
      <c r="AI12" s="31">
        <v>13</v>
      </c>
      <c r="AJ12" s="32">
        <v>19</v>
      </c>
      <c r="AK12" s="33">
        <v>32</v>
      </c>
      <c r="AL12" s="31">
        <v>80</v>
      </c>
      <c r="AM12" s="32">
        <v>67</v>
      </c>
      <c r="AN12" s="33">
        <v>147</v>
      </c>
      <c r="AO12" s="31">
        <v>53</v>
      </c>
      <c r="AP12" s="32">
        <v>57</v>
      </c>
      <c r="AQ12" s="33">
        <v>110</v>
      </c>
      <c r="AR12" s="31">
        <v>21</v>
      </c>
      <c r="AS12" s="32">
        <v>15</v>
      </c>
      <c r="AT12" s="33">
        <v>36</v>
      </c>
      <c r="AU12" s="31">
        <v>16</v>
      </c>
      <c r="AV12" s="32">
        <v>16</v>
      </c>
      <c r="AW12" s="33">
        <v>32</v>
      </c>
      <c r="AX12" s="31">
        <v>8</v>
      </c>
      <c r="AY12" s="32">
        <v>8</v>
      </c>
      <c r="AZ12" s="33">
        <v>16</v>
      </c>
      <c r="BA12" s="31">
        <v>31</v>
      </c>
      <c r="BB12" s="32">
        <v>25</v>
      </c>
      <c r="BC12" s="33">
        <v>56</v>
      </c>
      <c r="BD12" s="31">
        <v>34</v>
      </c>
      <c r="BE12" s="32">
        <v>37</v>
      </c>
      <c r="BF12" s="33">
        <v>71</v>
      </c>
      <c r="BG12" s="31">
        <v>13</v>
      </c>
      <c r="BH12" s="32">
        <v>11</v>
      </c>
      <c r="BI12" s="33">
        <v>24</v>
      </c>
      <c r="BJ12" s="31">
        <v>24</v>
      </c>
      <c r="BK12" s="32">
        <v>26</v>
      </c>
      <c r="BL12" s="33">
        <v>50</v>
      </c>
      <c r="BM12" s="31">
        <v>41</v>
      </c>
      <c r="BN12" s="32">
        <v>33</v>
      </c>
      <c r="BO12" s="33">
        <v>74</v>
      </c>
      <c r="BP12" s="34">
        <v>519</v>
      </c>
      <c r="BQ12" s="35">
        <v>467</v>
      </c>
      <c r="BR12" s="36">
        <v>986</v>
      </c>
      <c r="BS12" s="26">
        <f t="shared" si="0"/>
        <v>635</v>
      </c>
      <c r="BT12" s="26">
        <f t="shared" si="0"/>
        <v>601</v>
      </c>
      <c r="BU12" s="26">
        <f t="shared" si="0"/>
        <v>1236</v>
      </c>
    </row>
    <row r="13" spans="1:73" ht="22.5" customHeight="1" x14ac:dyDescent="0.15">
      <c r="A13" s="49" t="s">
        <v>231</v>
      </c>
      <c r="B13" s="31">
        <v>10</v>
      </c>
      <c r="C13" s="32">
        <v>12</v>
      </c>
      <c r="D13" s="33">
        <v>22</v>
      </c>
      <c r="E13" s="31">
        <v>23</v>
      </c>
      <c r="F13" s="32">
        <v>21</v>
      </c>
      <c r="G13" s="33">
        <v>44</v>
      </c>
      <c r="H13" s="31">
        <v>7</v>
      </c>
      <c r="I13" s="32">
        <v>18</v>
      </c>
      <c r="J13" s="33">
        <v>25</v>
      </c>
      <c r="K13" s="31">
        <v>4</v>
      </c>
      <c r="L13" s="32">
        <v>9</v>
      </c>
      <c r="M13" s="33">
        <v>13</v>
      </c>
      <c r="N13" s="31">
        <v>69</v>
      </c>
      <c r="O13" s="32">
        <v>49</v>
      </c>
      <c r="P13" s="33">
        <v>118</v>
      </c>
      <c r="Q13" s="31">
        <v>38</v>
      </c>
      <c r="R13" s="32">
        <v>36</v>
      </c>
      <c r="S13" s="33">
        <v>74</v>
      </c>
      <c r="T13" s="31">
        <v>86</v>
      </c>
      <c r="U13" s="32">
        <v>68</v>
      </c>
      <c r="V13" s="33">
        <v>154</v>
      </c>
      <c r="W13" s="31">
        <v>24</v>
      </c>
      <c r="X13" s="32">
        <v>22</v>
      </c>
      <c r="Y13" s="33">
        <v>46</v>
      </c>
      <c r="Z13" s="31">
        <v>6</v>
      </c>
      <c r="AA13" s="32">
        <v>20</v>
      </c>
      <c r="AB13" s="33">
        <v>26</v>
      </c>
      <c r="AC13" s="31">
        <v>0</v>
      </c>
      <c r="AD13" s="32">
        <v>0</v>
      </c>
      <c r="AE13" s="33">
        <v>0</v>
      </c>
      <c r="AF13" s="31">
        <v>14</v>
      </c>
      <c r="AG13" s="32">
        <v>18</v>
      </c>
      <c r="AH13" s="33">
        <v>32</v>
      </c>
      <c r="AI13" s="31">
        <v>9</v>
      </c>
      <c r="AJ13" s="32">
        <v>9</v>
      </c>
      <c r="AK13" s="33">
        <v>18</v>
      </c>
      <c r="AL13" s="31">
        <v>51</v>
      </c>
      <c r="AM13" s="32">
        <v>54</v>
      </c>
      <c r="AN13" s="33">
        <v>105</v>
      </c>
      <c r="AO13" s="31">
        <v>46</v>
      </c>
      <c r="AP13" s="32">
        <v>45</v>
      </c>
      <c r="AQ13" s="33">
        <v>91</v>
      </c>
      <c r="AR13" s="31">
        <v>23</v>
      </c>
      <c r="AS13" s="32">
        <v>21</v>
      </c>
      <c r="AT13" s="33">
        <v>44</v>
      </c>
      <c r="AU13" s="31">
        <v>15</v>
      </c>
      <c r="AV13" s="32">
        <v>10</v>
      </c>
      <c r="AW13" s="33">
        <v>25</v>
      </c>
      <c r="AX13" s="31">
        <v>9</v>
      </c>
      <c r="AY13" s="32">
        <v>3</v>
      </c>
      <c r="AZ13" s="33">
        <v>12</v>
      </c>
      <c r="BA13" s="31">
        <v>25</v>
      </c>
      <c r="BB13" s="32">
        <v>19</v>
      </c>
      <c r="BC13" s="33">
        <v>44</v>
      </c>
      <c r="BD13" s="31">
        <v>27</v>
      </c>
      <c r="BE13" s="32">
        <v>20</v>
      </c>
      <c r="BF13" s="33">
        <v>47</v>
      </c>
      <c r="BG13" s="31">
        <v>9</v>
      </c>
      <c r="BH13" s="32">
        <v>10</v>
      </c>
      <c r="BI13" s="33">
        <v>19</v>
      </c>
      <c r="BJ13" s="31">
        <v>23</v>
      </c>
      <c r="BK13" s="32">
        <v>17</v>
      </c>
      <c r="BL13" s="33">
        <v>40</v>
      </c>
      <c r="BM13" s="31">
        <v>41</v>
      </c>
      <c r="BN13" s="32">
        <v>27</v>
      </c>
      <c r="BO13" s="33">
        <v>68</v>
      </c>
      <c r="BP13" s="34">
        <v>520</v>
      </c>
      <c r="BQ13" s="35">
        <v>510</v>
      </c>
      <c r="BR13" s="36">
        <v>1030</v>
      </c>
      <c r="BS13" s="26">
        <f t="shared" si="0"/>
        <v>559</v>
      </c>
      <c r="BT13" s="26">
        <f t="shared" si="0"/>
        <v>508</v>
      </c>
      <c r="BU13" s="26">
        <f t="shared" si="0"/>
        <v>1067</v>
      </c>
    </row>
    <row r="14" spans="1:73" ht="22.5" customHeight="1" x14ac:dyDescent="0.15">
      <c r="A14" s="49" t="s">
        <v>232</v>
      </c>
      <c r="B14" s="31">
        <v>11</v>
      </c>
      <c r="C14" s="32">
        <v>10</v>
      </c>
      <c r="D14" s="33">
        <v>21</v>
      </c>
      <c r="E14" s="31">
        <v>21</v>
      </c>
      <c r="F14" s="32">
        <v>16</v>
      </c>
      <c r="G14" s="33">
        <v>37</v>
      </c>
      <c r="H14" s="31">
        <v>3</v>
      </c>
      <c r="I14" s="32">
        <v>8</v>
      </c>
      <c r="J14" s="33">
        <v>11</v>
      </c>
      <c r="K14" s="31">
        <v>8</v>
      </c>
      <c r="L14" s="32">
        <v>10</v>
      </c>
      <c r="M14" s="33">
        <v>18</v>
      </c>
      <c r="N14" s="31">
        <v>41</v>
      </c>
      <c r="O14" s="32">
        <v>50</v>
      </c>
      <c r="P14" s="33">
        <v>91</v>
      </c>
      <c r="Q14" s="31">
        <v>32</v>
      </c>
      <c r="R14" s="32">
        <v>19</v>
      </c>
      <c r="S14" s="33">
        <v>51</v>
      </c>
      <c r="T14" s="31">
        <v>67</v>
      </c>
      <c r="U14" s="32">
        <v>56</v>
      </c>
      <c r="V14" s="33">
        <v>123</v>
      </c>
      <c r="W14" s="31">
        <v>25</v>
      </c>
      <c r="X14" s="32">
        <v>19</v>
      </c>
      <c r="Y14" s="33">
        <v>44</v>
      </c>
      <c r="Z14" s="31">
        <v>11</v>
      </c>
      <c r="AA14" s="32">
        <v>15</v>
      </c>
      <c r="AB14" s="33">
        <v>26</v>
      </c>
      <c r="AC14" s="31">
        <v>0</v>
      </c>
      <c r="AD14" s="32">
        <v>0</v>
      </c>
      <c r="AE14" s="33">
        <v>0</v>
      </c>
      <c r="AF14" s="31">
        <v>15</v>
      </c>
      <c r="AG14" s="32">
        <v>18</v>
      </c>
      <c r="AH14" s="33">
        <v>33</v>
      </c>
      <c r="AI14" s="31">
        <v>10</v>
      </c>
      <c r="AJ14" s="32">
        <v>13</v>
      </c>
      <c r="AK14" s="33">
        <v>23</v>
      </c>
      <c r="AL14" s="31">
        <v>62</v>
      </c>
      <c r="AM14" s="32">
        <v>57</v>
      </c>
      <c r="AN14" s="33">
        <v>119</v>
      </c>
      <c r="AO14" s="31">
        <v>36</v>
      </c>
      <c r="AP14" s="32">
        <v>24</v>
      </c>
      <c r="AQ14" s="33">
        <v>60</v>
      </c>
      <c r="AR14" s="31">
        <v>24</v>
      </c>
      <c r="AS14" s="32">
        <v>18</v>
      </c>
      <c r="AT14" s="33">
        <v>42</v>
      </c>
      <c r="AU14" s="31">
        <v>14</v>
      </c>
      <c r="AV14" s="32">
        <v>12</v>
      </c>
      <c r="AW14" s="33">
        <v>26</v>
      </c>
      <c r="AX14" s="31">
        <v>4</v>
      </c>
      <c r="AY14" s="32">
        <v>6</v>
      </c>
      <c r="AZ14" s="33">
        <v>10</v>
      </c>
      <c r="BA14" s="31">
        <v>12</v>
      </c>
      <c r="BB14" s="32">
        <v>26</v>
      </c>
      <c r="BC14" s="33">
        <v>38</v>
      </c>
      <c r="BD14" s="31">
        <v>16</v>
      </c>
      <c r="BE14" s="32">
        <v>20</v>
      </c>
      <c r="BF14" s="33">
        <v>36</v>
      </c>
      <c r="BG14" s="31">
        <v>7</v>
      </c>
      <c r="BH14" s="32">
        <v>13</v>
      </c>
      <c r="BI14" s="33">
        <v>20</v>
      </c>
      <c r="BJ14" s="31">
        <v>32</v>
      </c>
      <c r="BK14" s="32">
        <v>16</v>
      </c>
      <c r="BL14" s="33">
        <v>48</v>
      </c>
      <c r="BM14" s="31">
        <v>29</v>
      </c>
      <c r="BN14" s="32">
        <v>26</v>
      </c>
      <c r="BO14" s="33">
        <v>55</v>
      </c>
      <c r="BP14" s="34">
        <v>709</v>
      </c>
      <c r="BQ14" s="35">
        <v>818</v>
      </c>
      <c r="BR14" s="36">
        <v>1527</v>
      </c>
      <c r="BS14" s="26">
        <f t="shared" si="0"/>
        <v>480</v>
      </c>
      <c r="BT14" s="26">
        <f t="shared" si="0"/>
        <v>452</v>
      </c>
      <c r="BU14" s="26">
        <f t="shared" si="0"/>
        <v>932</v>
      </c>
    </row>
    <row r="15" spans="1:73" ht="22.5" customHeight="1" x14ac:dyDescent="0.15">
      <c r="A15" s="49" t="s">
        <v>233</v>
      </c>
      <c r="B15" s="31">
        <v>16</v>
      </c>
      <c r="C15" s="32">
        <v>10</v>
      </c>
      <c r="D15" s="33">
        <v>26</v>
      </c>
      <c r="E15" s="31">
        <v>16</v>
      </c>
      <c r="F15" s="32">
        <v>14</v>
      </c>
      <c r="G15" s="33">
        <v>30</v>
      </c>
      <c r="H15" s="31">
        <v>5</v>
      </c>
      <c r="I15" s="32">
        <v>14</v>
      </c>
      <c r="J15" s="33">
        <v>19</v>
      </c>
      <c r="K15" s="31">
        <v>2</v>
      </c>
      <c r="L15" s="32">
        <v>2</v>
      </c>
      <c r="M15" s="33">
        <v>4</v>
      </c>
      <c r="N15" s="31">
        <v>53</v>
      </c>
      <c r="O15" s="32">
        <v>48</v>
      </c>
      <c r="P15" s="33">
        <v>101</v>
      </c>
      <c r="Q15" s="31">
        <v>20</v>
      </c>
      <c r="R15" s="32">
        <v>29</v>
      </c>
      <c r="S15" s="33">
        <v>49</v>
      </c>
      <c r="T15" s="31">
        <v>54</v>
      </c>
      <c r="U15" s="32">
        <v>50</v>
      </c>
      <c r="V15" s="33">
        <v>104</v>
      </c>
      <c r="W15" s="31">
        <v>11</v>
      </c>
      <c r="X15" s="32">
        <v>16</v>
      </c>
      <c r="Y15" s="33">
        <v>27</v>
      </c>
      <c r="Z15" s="31">
        <v>11</v>
      </c>
      <c r="AA15" s="32">
        <v>10</v>
      </c>
      <c r="AB15" s="33">
        <v>21</v>
      </c>
      <c r="AC15" s="31">
        <v>0</v>
      </c>
      <c r="AD15" s="32">
        <v>0</v>
      </c>
      <c r="AE15" s="33">
        <v>0</v>
      </c>
      <c r="AF15" s="31">
        <v>22</v>
      </c>
      <c r="AG15" s="32">
        <v>32</v>
      </c>
      <c r="AH15" s="33">
        <v>54</v>
      </c>
      <c r="AI15" s="31">
        <v>9</v>
      </c>
      <c r="AJ15" s="32">
        <v>10</v>
      </c>
      <c r="AK15" s="33">
        <v>19</v>
      </c>
      <c r="AL15" s="31">
        <v>44</v>
      </c>
      <c r="AM15" s="32">
        <v>59</v>
      </c>
      <c r="AN15" s="33">
        <v>103</v>
      </c>
      <c r="AO15" s="31">
        <v>28</v>
      </c>
      <c r="AP15" s="32">
        <v>17</v>
      </c>
      <c r="AQ15" s="33">
        <v>45</v>
      </c>
      <c r="AR15" s="31">
        <v>20</v>
      </c>
      <c r="AS15" s="32">
        <v>17</v>
      </c>
      <c r="AT15" s="33">
        <v>37</v>
      </c>
      <c r="AU15" s="31">
        <v>11</v>
      </c>
      <c r="AV15" s="32">
        <v>16</v>
      </c>
      <c r="AW15" s="33">
        <v>27</v>
      </c>
      <c r="AX15" s="31">
        <v>6</v>
      </c>
      <c r="AY15" s="32">
        <v>6</v>
      </c>
      <c r="AZ15" s="33">
        <v>12</v>
      </c>
      <c r="BA15" s="31">
        <v>13</v>
      </c>
      <c r="BB15" s="32">
        <v>10</v>
      </c>
      <c r="BC15" s="33">
        <v>23</v>
      </c>
      <c r="BD15" s="31">
        <v>16</v>
      </c>
      <c r="BE15" s="32">
        <v>18</v>
      </c>
      <c r="BF15" s="33">
        <v>34</v>
      </c>
      <c r="BG15" s="31">
        <v>16</v>
      </c>
      <c r="BH15" s="32">
        <v>13</v>
      </c>
      <c r="BI15" s="33">
        <v>29</v>
      </c>
      <c r="BJ15" s="31">
        <v>12</v>
      </c>
      <c r="BK15" s="32">
        <v>12</v>
      </c>
      <c r="BL15" s="33">
        <v>24</v>
      </c>
      <c r="BM15" s="31">
        <v>34</v>
      </c>
      <c r="BN15" s="32">
        <v>30</v>
      </c>
      <c r="BO15" s="33">
        <v>64</v>
      </c>
      <c r="BP15" s="34">
        <v>702</v>
      </c>
      <c r="BQ15" s="35">
        <v>699</v>
      </c>
      <c r="BR15" s="36">
        <v>1401</v>
      </c>
      <c r="BS15" s="26">
        <f t="shared" si="0"/>
        <v>419</v>
      </c>
      <c r="BT15" s="26">
        <f t="shared" si="0"/>
        <v>433</v>
      </c>
      <c r="BU15" s="26">
        <f t="shared" si="0"/>
        <v>852</v>
      </c>
    </row>
    <row r="16" spans="1:73" ht="22.5" customHeight="1" x14ac:dyDescent="0.15">
      <c r="A16" s="49" t="s">
        <v>234</v>
      </c>
      <c r="B16" s="31">
        <v>16</v>
      </c>
      <c r="C16" s="32">
        <v>15</v>
      </c>
      <c r="D16" s="33">
        <v>31</v>
      </c>
      <c r="E16" s="31">
        <v>27</v>
      </c>
      <c r="F16" s="32">
        <v>18</v>
      </c>
      <c r="G16" s="33">
        <v>45</v>
      </c>
      <c r="H16" s="31">
        <v>8</v>
      </c>
      <c r="I16" s="32">
        <v>12</v>
      </c>
      <c r="J16" s="33">
        <v>20</v>
      </c>
      <c r="K16" s="31">
        <v>4</v>
      </c>
      <c r="L16" s="32">
        <v>6</v>
      </c>
      <c r="M16" s="33">
        <v>10</v>
      </c>
      <c r="N16" s="31">
        <v>64</v>
      </c>
      <c r="O16" s="32">
        <v>54</v>
      </c>
      <c r="P16" s="33">
        <v>118</v>
      </c>
      <c r="Q16" s="31">
        <v>38</v>
      </c>
      <c r="R16" s="32">
        <v>40</v>
      </c>
      <c r="S16" s="33">
        <v>78</v>
      </c>
      <c r="T16" s="31">
        <v>63</v>
      </c>
      <c r="U16" s="32">
        <v>77</v>
      </c>
      <c r="V16" s="33">
        <v>140</v>
      </c>
      <c r="W16" s="31">
        <v>19</v>
      </c>
      <c r="X16" s="32">
        <v>30</v>
      </c>
      <c r="Y16" s="33">
        <v>49</v>
      </c>
      <c r="Z16" s="31">
        <v>14</v>
      </c>
      <c r="AA16" s="32">
        <v>10</v>
      </c>
      <c r="AB16" s="33">
        <v>24</v>
      </c>
      <c r="AC16" s="31">
        <v>0</v>
      </c>
      <c r="AD16" s="32">
        <v>0</v>
      </c>
      <c r="AE16" s="33">
        <v>0</v>
      </c>
      <c r="AF16" s="31">
        <v>43</v>
      </c>
      <c r="AG16" s="32">
        <v>58</v>
      </c>
      <c r="AH16" s="33">
        <v>101</v>
      </c>
      <c r="AI16" s="31">
        <v>11</v>
      </c>
      <c r="AJ16" s="32">
        <v>11</v>
      </c>
      <c r="AK16" s="33">
        <v>22</v>
      </c>
      <c r="AL16" s="31">
        <v>62</v>
      </c>
      <c r="AM16" s="32">
        <v>47</v>
      </c>
      <c r="AN16" s="33">
        <v>109</v>
      </c>
      <c r="AO16" s="31">
        <v>8</v>
      </c>
      <c r="AP16" s="32">
        <v>17</v>
      </c>
      <c r="AQ16" s="33">
        <v>25</v>
      </c>
      <c r="AR16" s="31">
        <v>16</v>
      </c>
      <c r="AS16" s="32">
        <v>15</v>
      </c>
      <c r="AT16" s="33">
        <v>31</v>
      </c>
      <c r="AU16" s="31">
        <v>13</v>
      </c>
      <c r="AV16" s="32">
        <v>14</v>
      </c>
      <c r="AW16" s="33">
        <v>27</v>
      </c>
      <c r="AX16" s="31">
        <v>8</v>
      </c>
      <c r="AY16" s="32">
        <v>10</v>
      </c>
      <c r="AZ16" s="33">
        <v>18</v>
      </c>
      <c r="BA16" s="31">
        <v>22</v>
      </c>
      <c r="BB16" s="32">
        <v>23</v>
      </c>
      <c r="BC16" s="33">
        <v>45</v>
      </c>
      <c r="BD16" s="31">
        <v>27</v>
      </c>
      <c r="BE16" s="32">
        <v>51</v>
      </c>
      <c r="BF16" s="33">
        <v>78</v>
      </c>
      <c r="BG16" s="31">
        <v>7</v>
      </c>
      <c r="BH16" s="32">
        <v>11</v>
      </c>
      <c r="BI16" s="33">
        <v>18</v>
      </c>
      <c r="BJ16" s="31">
        <v>21</v>
      </c>
      <c r="BK16" s="32">
        <v>28</v>
      </c>
      <c r="BL16" s="33">
        <v>49</v>
      </c>
      <c r="BM16" s="31">
        <v>36</v>
      </c>
      <c r="BN16" s="32">
        <v>40</v>
      </c>
      <c r="BO16" s="33">
        <v>76</v>
      </c>
      <c r="BP16" s="34">
        <v>597</v>
      </c>
      <c r="BQ16" s="35">
        <v>573</v>
      </c>
      <c r="BR16" s="36">
        <v>1170</v>
      </c>
      <c r="BS16" s="26">
        <f t="shared" si="0"/>
        <v>527</v>
      </c>
      <c r="BT16" s="26">
        <f t="shared" si="0"/>
        <v>587</v>
      </c>
      <c r="BU16" s="26">
        <f t="shared" si="0"/>
        <v>1114</v>
      </c>
    </row>
    <row r="17" spans="1:73" ht="22.5" customHeight="1" x14ac:dyDescent="0.15">
      <c r="A17" s="49" t="s">
        <v>235</v>
      </c>
      <c r="B17" s="31">
        <v>17</v>
      </c>
      <c r="C17" s="32">
        <v>26</v>
      </c>
      <c r="D17" s="33">
        <v>43</v>
      </c>
      <c r="E17" s="31">
        <v>31</v>
      </c>
      <c r="F17" s="32">
        <v>38</v>
      </c>
      <c r="G17" s="33">
        <v>69</v>
      </c>
      <c r="H17" s="31">
        <v>10</v>
      </c>
      <c r="I17" s="32">
        <v>4</v>
      </c>
      <c r="J17" s="33">
        <v>14</v>
      </c>
      <c r="K17" s="31">
        <v>4</v>
      </c>
      <c r="L17" s="32">
        <v>6</v>
      </c>
      <c r="M17" s="33">
        <v>10</v>
      </c>
      <c r="N17" s="31">
        <v>51</v>
      </c>
      <c r="O17" s="32">
        <v>53</v>
      </c>
      <c r="P17" s="33">
        <v>104</v>
      </c>
      <c r="Q17" s="31">
        <v>28</v>
      </c>
      <c r="R17" s="32">
        <v>31</v>
      </c>
      <c r="S17" s="33">
        <v>59</v>
      </c>
      <c r="T17" s="31">
        <v>79</v>
      </c>
      <c r="U17" s="32">
        <v>83</v>
      </c>
      <c r="V17" s="33">
        <v>162</v>
      </c>
      <c r="W17" s="31">
        <v>34</v>
      </c>
      <c r="X17" s="32">
        <v>26</v>
      </c>
      <c r="Y17" s="33">
        <v>60</v>
      </c>
      <c r="Z17" s="31">
        <v>10</v>
      </c>
      <c r="AA17" s="32">
        <v>13</v>
      </c>
      <c r="AB17" s="33">
        <v>23</v>
      </c>
      <c r="AC17" s="31">
        <v>0</v>
      </c>
      <c r="AD17" s="32">
        <v>0</v>
      </c>
      <c r="AE17" s="33">
        <v>0</v>
      </c>
      <c r="AF17" s="31">
        <v>50</v>
      </c>
      <c r="AG17" s="32">
        <v>45</v>
      </c>
      <c r="AH17" s="33">
        <v>95</v>
      </c>
      <c r="AI17" s="31">
        <v>21</v>
      </c>
      <c r="AJ17" s="32">
        <v>33</v>
      </c>
      <c r="AK17" s="33">
        <v>54</v>
      </c>
      <c r="AL17" s="31">
        <v>43</v>
      </c>
      <c r="AM17" s="32">
        <v>56</v>
      </c>
      <c r="AN17" s="33">
        <v>99</v>
      </c>
      <c r="AO17" s="31">
        <v>13</v>
      </c>
      <c r="AP17" s="32">
        <v>24</v>
      </c>
      <c r="AQ17" s="33">
        <v>37</v>
      </c>
      <c r="AR17" s="31">
        <v>15</v>
      </c>
      <c r="AS17" s="32">
        <v>27</v>
      </c>
      <c r="AT17" s="33">
        <v>42</v>
      </c>
      <c r="AU17" s="31">
        <v>21</v>
      </c>
      <c r="AV17" s="32">
        <v>19</v>
      </c>
      <c r="AW17" s="33">
        <v>40</v>
      </c>
      <c r="AX17" s="31">
        <v>5</v>
      </c>
      <c r="AY17" s="32">
        <v>11</v>
      </c>
      <c r="AZ17" s="33">
        <v>16</v>
      </c>
      <c r="BA17" s="31">
        <v>36</v>
      </c>
      <c r="BB17" s="32">
        <v>50</v>
      </c>
      <c r="BC17" s="33">
        <v>86</v>
      </c>
      <c r="BD17" s="31">
        <v>46</v>
      </c>
      <c r="BE17" s="32">
        <v>68</v>
      </c>
      <c r="BF17" s="33">
        <v>114</v>
      </c>
      <c r="BG17" s="31">
        <v>15</v>
      </c>
      <c r="BH17" s="32">
        <v>15</v>
      </c>
      <c r="BI17" s="33">
        <v>30</v>
      </c>
      <c r="BJ17" s="31">
        <v>39</v>
      </c>
      <c r="BK17" s="32">
        <v>50</v>
      </c>
      <c r="BL17" s="33">
        <v>89</v>
      </c>
      <c r="BM17" s="31">
        <v>42</v>
      </c>
      <c r="BN17" s="32">
        <v>59</v>
      </c>
      <c r="BO17" s="33">
        <v>101</v>
      </c>
      <c r="BP17" s="34">
        <v>429</v>
      </c>
      <c r="BQ17" s="35">
        <v>470</v>
      </c>
      <c r="BR17" s="36">
        <v>899</v>
      </c>
      <c r="BS17" s="26">
        <f t="shared" si="0"/>
        <v>610</v>
      </c>
      <c r="BT17" s="26">
        <f t="shared" si="0"/>
        <v>737</v>
      </c>
      <c r="BU17" s="26">
        <f t="shared" si="0"/>
        <v>1347</v>
      </c>
    </row>
    <row r="18" spans="1:73" ht="22.5" customHeight="1" x14ac:dyDescent="0.15">
      <c r="A18" s="49" t="s">
        <v>236</v>
      </c>
      <c r="B18" s="31">
        <v>9</v>
      </c>
      <c r="C18" s="32">
        <v>9</v>
      </c>
      <c r="D18" s="33">
        <v>18</v>
      </c>
      <c r="E18" s="31">
        <v>23</v>
      </c>
      <c r="F18" s="32">
        <v>18</v>
      </c>
      <c r="G18" s="33">
        <v>41</v>
      </c>
      <c r="H18" s="31">
        <v>4</v>
      </c>
      <c r="I18" s="32">
        <v>10</v>
      </c>
      <c r="J18" s="33">
        <v>14</v>
      </c>
      <c r="K18" s="31">
        <v>1</v>
      </c>
      <c r="L18" s="32">
        <v>6</v>
      </c>
      <c r="M18" s="33">
        <v>7</v>
      </c>
      <c r="N18" s="31">
        <v>40</v>
      </c>
      <c r="O18" s="32">
        <v>52</v>
      </c>
      <c r="P18" s="33">
        <v>92</v>
      </c>
      <c r="Q18" s="31">
        <v>28</v>
      </c>
      <c r="R18" s="32">
        <v>27</v>
      </c>
      <c r="S18" s="33">
        <v>55</v>
      </c>
      <c r="T18" s="31">
        <v>67</v>
      </c>
      <c r="U18" s="32">
        <v>77</v>
      </c>
      <c r="V18" s="33">
        <v>144</v>
      </c>
      <c r="W18" s="31">
        <v>30</v>
      </c>
      <c r="X18" s="32">
        <v>25</v>
      </c>
      <c r="Y18" s="33">
        <v>55</v>
      </c>
      <c r="Z18" s="31">
        <v>13</v>
      </c>
      <c r="AA18" s="32">
        <v>11</v>
      </c>
      <c r="AB18" s="33">
        <v>24</v>
      </c>
      <c r="AC18" s="31">
        <v>0</v>
      </c>
      <c r="AD18" s="32">
        <v>0</v>
      </c>
      <c r="AE18" s="33">
        <v>0</v>
      </c>
      <c r="AF18" s="31">
        <v>29</v>
      </c>
      <c r="AG18" s="32">
        <v>21</v>
      </c>
      <c r="AH18" s="33">
        <v>50</v>
      </c>
      <c r="AI18" s="31">
        <v>33</v>
      </c>
      <c r="AJ18" s="32">
        <v>20</v>
      </c>
      <c r="AK18" s="33">
        <v>53</v>
      </c>
      <c r="AL18" s="31">
        <v>51</v>
      </c>
      <c r="AM18" s="32">
        <v>65</v>
      </c>
      <c r="AN18" s="33">
        <v>116</v>
      </c>
      <c r="AO18" s="31">
        <v>10</v>
      </c>
      <c r="AP18" s="32">
        <v>14</v>
      </c>
      <c r="AQ18" s="33">
        <v>24</v>
      </c>
      <c r="AR18" s="31">
        <v>20</v>
      </c>
      <c r="AS18" s="32">
        <v>36</v>
      </c>
      <c r="AT18" s="33">
        <v>56</v>
      </c>
      <c r="AU18" s="31">
        <v>8</v>
      </c>
      <c r="AV18" s="32">
        <v>13</v>
      </c>
      <c r="AW18" s="33">
        <v>21</v>
      </c>
      <c r="AX18" s="31">
        <v>4</v>
      </c>
      <c r="AY18" s="32">
        <v>11</v>
      </c>
      <c r="AZ18" s="33">
        <v>15</v>
      </c>
      <c r="BA18" s="31">
        <v>42</v>
      </c>
      <c r="BB18" s="32">
        <v>42</v>
      </c>
      <c r="BC18" s="33">
        <v>84</v>
      </c>
      <c r="BD18" s="31">
        <v>56</v>
      </c>
      <c r="BE18" s="32">
        <v>58</v>
      </c>
      <c r="BF18" s="33">
        <v>114</v>
      </c>
      <c r="BG18" s="31">
        <v>7</v>
      </c>
      <c r="BH18" s="32">
        <v>10</v>
      </c>
      <c r="BI18" s="33">
        <v>17</v>
      </c>
      <c r="BJ18" s="31">
        <v>41</v>
      </c>
      <c r="BK18" s="32">
        <v>44</v>
      </c>
      <c r="BL18" s="33">
        <v>85</v>
      </c>
      <c r="BM18" s="31">
        <v>42</v>
      </c>
      <c r="BN18" s="32">
        <v>46</v>
      </c>
      <c r="BO18" s="33">
        <v>88</v>
      </c>
      <c r="BP18" s="34">
        <v>280</v>
      </c>
      <c r="BQ18" s="35">
        <v>321</v>
      </c>
      <c r="BR18" s="36">
        <v>601</v>
      </c>
      <c r="BS18" s="26">
        <f t="shared" si="0"/>
        <v>558</v>
      </c>
      <c r="BT18" s="26">
        <f t="shared" si="0"/>
        <v>615</v>
      </c>
      <c r="BU18" s="26">
        <f t="shared" si="0"/>
        <v>1173</v>
      </c>
    </row>
    <row r="19" spans="1:73" ht="22.5" customHeight="1" x14ac:dyDescent="0.15">
      <c r="A19" s="49" t="s">
        <v>237</v>
      </c>
      <c r="B19" s="31">
        <v>6</v>
      </c>
      <c r="C19" s="32">
        <v>11</v>
      </c>
      <c r="D19" s="33">
        <v>17</v>
      </c>
      <c r="E19" s="31">
        <v>15</v>
      </c>
      <c r="F19" s="32">
        <v>14</v>
      </c>
      <c r="G19" s="33">
        <v>29</v>
      </c>
      <c r="H19" s="31">
        <v>3</v>
      </c>
      <c r="I19" s="32">
        <v>6</v>
      </c>
      <c r="J19" s="33">
        <v>9</v>
      </c>
      <c r="K19" s="31">
        <v>0</v>
      </c>
      <c r="L19" s="32">
        <v>3</v>
      </c>
      <c r="M19" s="33">
        <v>3</v>
      </c>
      <c r="N19" s="31">
        <v>24</v>
      </c>
      <c r="O19" s="32">
        <v>43</v>
      </c>
      <c r="P19" s="33">
        <v>67</v>
      </c>
      <c r="Q19" s="31">
        <v>12</v>
      </c>
      <c r="R19" s="32">
        <v>16</v>
      </c>
      <c r="S19" s="33">
        <v>28</v>
      </c>
      <c r="T19" s="31">
        <v>43</v>
      </c>
      <c r="U19" s="32">
        <v>37</v>
      </c>
      <c r="V19" s="33">
        <v>80</v>
      </c>
      <c r="W19" s="31">
        <v>16</v>
      </c>
      <c r="X19" s="32">
        <v>21</v>
      </c>
      <c r="Y19" s="33">
        <v>37</v>
      </c>
      <c r="Z19" s="31">
        <v>11</v>
      </c>
      <c r="AA19" s="32">
        <v>9</v>
      </c>
      <c r="AB19" s="33">
        <v>20</v>
      </c>
      <c r="AC19" s="31">
        <v>0</v>
      </c>
      <c r="AD19" s="32">
        <v>0</v>
      </c>
      <c r="AE19" s="33">
        <v>0</v>
      </c>
      <c r="AF19" s="31">
        <v>11</v>
      </c>
      <c r="AG19" s="32">
        <v>12</v>
      </c>
      <c r="AH19" s="33">
        <v>23</v>
      </c>
      <c r="AI19" s="31">
        <v>17</v>
      </c>
      <c r="AJ19" s="32">
        <v>19</v>
      </c>
      <c r="AK19" s="33">
        <v>36</v>
      </c>
      <c r="AL19" s="31">
        <v>36</v>
      </c>
      <c r="AM19" s="32">
        <v>44</v>
      </c>
      <c r="AN19" s="33">
        <v>80</v>
      </c>
      <c r="AO19" s="31">
        <v>6</v>
      </c>
      <c r="AP19" s="32">
        <v>10</v>
      </c>
      <c r="AQ19" s="33">
        <v>16</v>
      </c>
      <c r="AR19" s="31">
        <v>29</v>
      </c>
      <c r="AS19" s="32">
        <v>39</v>
      </c>
      <c r="AT19" s="33">
        <v>68</v>
      </c>
      <c r="AU19" s="31">
        <v>8</v>
      </c>
      <c r="AV19" s="32">
        <v>20</v>
      </c>
      <c r="AW19" s="33">
        <v>28</v>
      </c>
      <c r="AX19" s="31">
        <v>5</v>
      </c>
      <c r="AY19" s="32">
        <v>11</v>
      </c>
      <c r="AZ19" s="33">
        <v>16</v>
      </c>
      <c r="BA19" s="31">
        <v>29</v>
      </c>
      <c r="BB19" s="32">
        <v>26</v>
      </c>
      <c r="BC19" s="33">
        <v>55</v>
      </c>
      <c r="BD19" s="31">
        <v>28</v>
      </c>
      <c r="BE19" s="32">
        <v>29</v>
      </c>
      <c r="BF19" s="33">
        <v>57</v>
      </c>
      <c r="BG19" s="31">
        <v>4</v>
      </c>
      <c r="BH19" s="32">
        <v>9</v>
      </c>
      <c r="BI19" s="33">
        <v>13</v>
      </c>
      <c r="BJ19" s="31">
        <v>26</v>
      </c>
      <c r="BK19" s="32">
        <v>36</v>
      </c>
      <c r="BL19" s="33">
        <v>62</v>
      </c>
      <c r="BM19" s="31">
        <v>30</v>
      </c>
      <c r="BN19" s="32">
        <v>21</v>
      </c>
      <c r="BO19" s="33">
        <v>51</v>
      </c>
      <c r="BP19" s="34">
        <v>136</v>
      </c>
      <c r="BQ19" s="35">
        <v>256</v>
      </c>
      <c r="BR19" s="36">
        <v>392</v>
      </c>
      <c r="BS19" s="26">
        <f t="shared" si="0"/>
        <v>359</v>
      </c>
      <c r="BT19" s="26">
        <f t="shared" si="0"/>
        <v>436</v>
      </c>
      <c r="BU19" s="26">
        <f t="shared" si="0"/>
        <v>795</v>
      </c>
    </row>
    <row r="20" spans="1:73" ht="22.5" customHeight="1" x14ac:dyDescent="0.15">
      <c r="A20" s="49" t="s">
        <v>238</v>
      </c>
      <c r="B20" s="31">
        <v>4</v>
      </c>
      <c r="C20" s="32">
        <v>11</v>
      </c>
      <c r="D20" s="33">
        <v>15</v>
      </c>
      <c r="E20" s="31">
        <v>8</v>
      </c>
      <c r="F20" s="32">
        <v>16</v>
      </c>
      <c r="G20" s="33">
        <v>24</v>
      </c>
      <c r="H20" s="31">
        <v>6</v>
      </c>
      <c r="I20" s="32">
        <v>1</v>
      </c>
      <c r="J20" s="33">
        <v>7</v>
      </c>
      <c r="K20" s="31">
        <v>0</v>
      </c>
      <c r="L20" s="32">
        <v>0</v>
      </c>
      <c r="M20" s="33">
        <v>0</v>
      </c>
      <c r="N20" s="31">
        <v>12</v>
      </c>
      <c r="O20" s="32">
        <v>39</v>
      </c>
      <c r="P20" s="33">
        <v>51</v>
      </c>
      <c r="Q20" s="31">
        <v>4</v>
      </c>
      <c r="R20" s="32">
        <v>5</v>
      </c>
      <c r="S20" s="33">
        <v>9</v>
      </c>
      <c r="T20" s="31">
        <v>16</v>
      </c>
      <c r="U20" s="32">
        <v>24</v>
      </c>
      <c r="V20" s="33">
        <v>40</v>
      </c>
      <c r="W20" s="31">
        <v>9</v>
      </c>
      <c r="X20" s="32">
        <v>12</v>
      </c>
      <c r="Y20" s="33">
        <v>21</v>
      </c>
      <c r="Z20" s="31">
        <v>2</v>
      </c>
      <c r="AA20" s="32">
        <v>2</v>
      </c>
      <c r="AB20" s="33">
        <v>4</v>
      </c>
      <c r="AC20" s="31">
        <v>0</v>
      </c>
      <c r="AD20" s="32">
        <v>0</v>
      </c>
      <c r="AE20" s="33">
        <v>0</v>
      </c>
      <c r="AF20" s="31">
        <v>4</v>
      </c>
      <c r="AG20" s="32">
        <v>6</v>
      </c>
      <c r="AH20" s="33">
        <v>10</v>
      </c>
      <c r="AI20" s="31">
        <v>3</v>
      </c>
      <c r="AJ20" s="32">
        <v>11</v>
      </c>
      <c r="AK20" s="33">
        <v>14</v>
      </c>
      <c r="AL20" s="31">
        <v>27</v>
      </c>
      <c r="AM20" s="32">
        <v>34</v>
      </c>
      <c r="AN20" s="33">
        <v>61</v>
      </c>
      <c r="AO20" s="31">
        <v>2</v>
      </c>
      <c r="AP20" s="32">
        <v>8</v>
      </c>
      <c r="AQ20" s="33">
        <v>10</v>
      </c>
      <c r="AR20" s="31">
        <v>19</v>
      </c>
      <c r="AS20" s="32">
        <v>25</v>
      </c>
      <c r="AT20" s="33">
        <v>44</v>
      </c>
      <c r="AU20" s="31">
        <v>3</v>
      </c>
      <c r="AV20" s="32">
        <v>3</v>
      </c>
      <c r="AW20" s="33">
        <v>6</v>
      </c>
      <c r="AX20" s="31">
        <v>3</v>
      </c>
      <c r="AY20" s="32">
        <v>7</v>
      </c>
      <c r="AZ20" s="33">
        <v>10</v>
      </c>
      <c r="BA20" s="31">
        <v>10</v>
      </c>
      <c r="BB20" s="32">
        <v>14</v>
      </c>
      <c r="BC20" s="33">
        <v>24</v>
      </c>
      <c r="BD20" s="31">
        <v>10</v>
      </c>
      <c r="BE20" s="32">
        <v>13</v>
      </c>
      <c r="BF20" s="33">
        <v>23</v>
      </c>
      <c r="BG20" s="31">
        <v>3</v>
      </c>
      <c r="BH20" s="32">
        <v>9</v>
      </c>
      <c r="BI20" s="33">
        <v>12</v>
      </c>
      <c r="BJ20" s="31">
        <v>9</v>
      </c>
      <c r="BK20" s="32">
        <v>16</v>
      </c>
      <c r="BL20" s="33">
        <v>25</v>
      </c>
      <c r="BM20" s="31">
        <v>8</v>
      </c>
      <c r="BN20" s="32">
        <v>22</v>
      </c>
      <c r="BO20" s="33">
        <v>30</v>
      </c>
      <c r="BP20" s="34">
        <v>72</v>
      </c>
      <c r="BQ20" s="35">
        <v>195</v>
      </c>
      <c r="BR20" s="36">
        <v>267</v>
      </c>
      <c r="BS20" s="26">
        <f t="shared" si="0"/>
        <v>162</v>
      </c>
      <c r="BT20" s="26">
        <f t="shared" si="0"/>
        <v>278</v>
      </c>
      <c r="BU20" s="26">
        <f t="shared" si="0"/>
        <v>440</v>
      </c>
    </row>
    <row r="21" spans="1:73" ht="22.5" customHeight="1" x14ac:dyDescent="0.15">
      <c r="A21" s="49" t="s">
        <v>239</v>
      </c>
      <c r="B21" s="31">
        <v>1</v>
      </c>
      <c r="C21" s="32">
        <v>7</v>
      </c>
      <c r="D21" s="33">
        <v>8</v>
      </c>
      <c r="E21" s="31">
        <v>1</v>
      </c>
      <c r="F21" s="32">
        <v>6</v>
      </c>
      <c r="G21" s="33">
        <v>7</v>
      </c>
      <c r="H21" s="31">
        <v>0</v>
      </c>
      <c r="I21" s="32">
        <v>1</v>
      </c>
      <c r="J21" s="33">
        <v>1</v>
      </c>
      <c r="K21" s="31">
        <v>0</v>
      </c>
      <c r="L21" s="32">
        <v>0</v>
      </c>
      <c r="M21" s="33">
        <v>0</v>
      </c>
      <c r="N21" s="31">
        <v>6</v>
      </c>
      <c r="O21" s="32">
        <v>15</v>
      </c>
      <c r="P21" s="33">
        <v>21</v>
      </c>
      <c r="Q21" s="31">
        <v>3</v>
      </c>
      <c r="R21" s="32">
        <v>4</v>
      </c>
      <c r="S21" s="33">
        <v>7</v>
      </c>
      <c r="T21" s="31">
        <v>6</v>
      </c>
      <c r="U21" s="32">
        <v>14</v>
      </c>
      <c r="V21" s="33">
        <v>20</v>
      </c>
      <c r="W21" s="31">
        <v>3</v>
      </c>
      <c r="X21" s="32">
        <v>6</v>
      </c>
      <c r="Y21" s="33">
        <v>9</v>
      </c>
      <c r="Z21" s="31">
        <v>2</v>
      </c>
      <c r="AA21" s="32">
        <v>2</v>
      </c>
      <c r="AB21" s="33">
        <v>4</v>
      </c>
      <c r="AC21" s="31">
        <v>0</v>
      </c>
      <c r="AD21" s="32">
        <v>0</v>
      </c>
      <c r="AE21" s="33">
        <v>0</v>
      </c>
      <c r="AF21" s="31">
        <v>1</v>
      </c>
      <c r="AG21" s="32">
        <v>4</v>
      </c>
      <c r="AH21" s="33">
        <v>5</v>
      </c>
      <c r="AI21" s="31">
        <v>0</v>
      </c>
      <c r="AJ21" s="32">
        <v>3</v>
      </c>
      <c r="AK21" s="33">
        <v>3</v>
      </c>
      <c r="AL21" s="31">
        <v>5</v>
      </c>
      <c r="AM21" s="32">
        <v>23</v>
      </c>
      <c r="AN21" s="33">
        <v>28</v>
      </c>
      <c r="AO21" s="31">
        <v>1</v>
      </c>
      <c r="AP21" s="32">
        <v>3</v>
      </c>
      <c r="AQ21" s="33">
        <v>4</v>
      </c>
      <c r="AR21" s="31">
        <v>4</v>
      </c>
      <c r="AS21" s="32">
        <v>6</v>
      </c>
      <c r="AT21" s="33">
        <v>10</v>
      </c>
      <c r="AU21" s="31">
        <v>0</v>
      </c>
      <c r="AV21" s="32">
        <v>3</v>
      </c>
      <c r="AW21" s="33">
        <v>3</v>
      </c>
      <c r="AX21" s="31">
        <v>1</v>
      </c>
      <c r="AY21" s="32">
        <v>4</v>
      </c>
      <c r="AZ21" s="33">
        <v>5</v>
      </c>
      <c r="BA21" s="31">
        <v>6</v>
      </c>
      <c r="BB21" s="32">
        <v>3</v>
      </c>
      <c r="BC21" s="33">
        <v>9</v>
      </c>
      <c r="BD21" s="31">
        <v>6</v>
      </c>
      <c r="BE21" s="32">
        <v>5</v>
      </c>
      <c r="BF21" s="33">
        <v>11</v>
      </c>
      <c r="BG21" s="31">
        <v>1</v>
      </c>
      <c r="BH21" s="32">
        <v>3</v>
      </c>
      <c r="BI21" s="33">
        <v>4</v>
      </c>
      <c r="BJ21" s="31">
        <v>0</v>
      </c>
      <c r="BK21" s="32">
        <v>5</v>
      </c>
      <c r="BL21" s="33">
        <v>5</v>
      </c>
      <c r="BM21" s="31">
        <v>5</v>
      </c>
      <c r="BN21" s="32">
        <v>9</v>
      </c>
      <c r="BO21" s="33">
        <v>14</v>
      </c>
      <c r="BP21" s="34">
        <v>27</v>
      </c>
      <c r="BQ21" s="35">
        <v>68</v>
      </c>
      <c r="BR21" s="36">
        <v>95</v>
      </c>
      <c r="BS21" s="26">
        <f t="shared" si="0"/>
        <v>52</v>
      </c>
      <c r="BT21" s="26">
        <f t="shared" si="0"/>
        <v>126</v>
      </c>
      <c r="BU21" s="26">
        <f t="shared" si="0"/>
        <v>178</v>
      </c>
    </row>
    <row r="22" spans="1:73" ht="22.5" customHeight="1" x14ac:dyDescent="0.15">
      <c r="A22" s="49" t="s">
        <v>240</v>
      </c>
      <c r="B22" s="31">
        <v>0</v>
      </c>
      <c r="C22" s="32">
        <v>1</v>
      </c>
      <c r="D22" s="33">
        <v>1</v>
      </c>
      <c r="E22" s="31">
        <v>0</v>
      </c>
      <c r="F22" s="32">
        <v>1</v>
      </c>
      <c r="G22" s="33">
        <v>1</v>
      </c>
      <c r="H22" s="31">
        <v>0</v>
      </c>
      <c r="I22" s="32">
        <v>0</v>
      </c>
      <c r="J22" s="33">
        <v>0</v>
      </c>
      <c r="K22" s="31">
        <v>0</v>
      </c>
      <c r="L22" s="32">
        <v>0</v>
      </c>
      <c r="M22" s="33">
        <v>0</v>
      </c>
      <c r="N22" s="31">
        <v>2</v>
      </c>
      <c r="O22" s="32">
        <v>8</v>
      </c>
      <c r="P22" s="33">
        <v>10</v>
      </c>
      <c r="Q22" s="31">
        <v>0</v>
      </c>
      <c r="R22" s="32">
        <v>1</v>
      </c>
      <c r="S22" s="33">
        <v>1</v>
      </c>
      <c r="T22" s="31">
        <v>1</v>
      </c>
      <c r="U22" s="32">
        <v>8</v>
      </c>
      <c r="V22" s="33">
        <v>9</v>
      </c>
      <c r="W22" s="31">
        <v>1</v>
      </c>
      <c r="X22" s="32">
        <v>2</v>
      </c>
      <c r="Y22" s="33">
        <v>3</v>
      </c>
      <c r="Z22" s="31">
        <v>0</v>
      </c>
      <c r="AA22" s="32">
        <v>1</v>
      </c>
      <c r="AB22" s="33">
        <v>1</v>
      </c>
      <c r="AC22" s="31">
        <v>0</v>
      </c>
      <c r="AD22" s="32">
        <v>0</v>
      </c>
      <c r="AE22" s="33">
        <v>0</v>
      </c>
      <c r="AF22" s="31">
        <v>1</v>
      </c>
      <c r="AG22" s="32">
        <v>0</v>
      </c>
      <c r="AH22" s="33">
        <v>1</v>
      </c>
      <c r="AI22" s="31">
        <v>0</v>
      </c>
      <c r="AJ22" s="32">
        <v>1</v>
      </c>
      <c r="AK22" s="33">
        <v>1</v>
      </c>
      <c r="AL22" s="31">
        <v>1</v>
      </c>
      <c r="AM22" s="32">
        <v>3</v>
      </c>
      <c r="AN22" s="33">
        <v>4</v>
      </c>
      <c r="AO22" s="31">
        <v>0</v>
      </c>
      <c r="AP22" s="32">
        <v>2</v>
      </c>
      <c r="AQ22" s="33">
        <v>2</v>
      </c>
      <c r="AR22" s="31">
        <v>0</v>
      </c>
      <c r="AS22" s="32">
        <v>4</v>
      </c>
      <c r="AT22" s="33">
        <v>4</v>
      </c>
      <c r="AU22" s="31">
        <v>0</v>
      </c>
      <c r="AV22" s="32">
        <v>2</v>
      </c>
      <c r="AW22" s="33">
        <v>2</v>
      </c>
      <c r="AX22" s="31">
        <v>0</v>
      </c>
      <c r="AY22" s="32">
        <v>5</v>
      </c>
      <c r="AZ22" s="33">
        <v>5</v>
      </c>
      <c r="BA22" s="31">
        <v>1</v>
      </c>
      <c r="BB22" s="32">
        <v>1</v>
      </c>
      <c r="BC22" s="33">
        <v>2</v>
      </c>
      <c r="BD22" s="31">
        <v>0</v>
      </c>
      <c r="BE22" s="32">
        <v>2</v>
      </c>
      <c r="BF22" s="33">
        <v>2</v>
      </c>
      <c r="BG22" s="31">
        <v>1</v>
      </c>
      <c r="BH22" s="32">
        <v>1</v>
      </c>
      <c r="BI22" s="33">
        <v>2</v>
      </c>
      <c r="BJ22" s="31">
        <v>1</v>
      </c>
      <c r="BK22" s="32">
        <v>3</v>
      </c>
      <c r="BL22" s="33">
        <v>4</v>
      </c>
      <c r="BM22" s="31">
        <v>0</v>
      </c>
      <c r="BN22" s="32">
        <v>2</v>
      </c>
      <c r="BO22" s="33">
        <v>2</v>
      </c>
      <c r="BP22" s="34">
        <v>1</v>
      </c>
      <c r="BQ22" s="35">
        <v>18</v>
      </c>
      <c r="BR22" s="36">
        <v>19</v>
      </c>
      <c r="BS22" s="26">
        <f t="shared" si="0"/>
        <v>9</v>
      </c>
      <c r="BT22" s="26">
        <f t="shared" si="0"/>
        <v>48</v>
      </c>
      <c r="BU22" s="26">
        <f t="shared" si="0"/>
        <v>57</v>
      </c>
    </row>
    <row r="23" spans="1:73" ht="22.5" customHeight="1" x14ac:dyDescent="0.15">
      <c r="A23" s="49" t="s">
        <v>191</v>
      </c>
      <c r="B23" s="31">
        <v>0</v>
      </c>
      <c r="C23" s="32">
        <v>0</v>
      </c>
      <c r="D23" s="33">
        <v>0</v>
      </c>
      <c r="E23" s="31">
        <v>0</v>
      </c>
      <c r="F23" s="32">
        <v>0</v>
      </c>
      <c r="G23" s="33">
        <v>0</v>
      </c>
      <c r="H23" s="31">
        <v>0</v>
      </c>
      <c r="I23" s="32">
        <v>0</v>
      </c>
      <c r="J23" s="33">
        <v>0</v>
      </c>
      <c r="K23" s="31">
        <v>0</v>
      </c>
      <c r="L23" s="32">
        <v>0</v>
      </c>
      <c r="M23" s="33">
        <v>0</v>
      </c>
      <c r="N23" s="31">
        <v>1</v>
      </c>
      <c r="O23" s="32">
        <v>0</v>
      </c>
      <c r="P23" s="33">
        <v>1</v>
      </c>
      <c r="Q23" s="31">
        <v>0</v>
      </c>
      <c r="R23" s="32">
        <v>0</v>
      </c>
      <c r="S23" s="33">
        <v>0</v>
      </c>
      <c r="T23" s="31">
        <v>0</v>
      </c>
      <c r="U23" s="32">
        <v>0</v>
      </c>
      <c r="V23" s="33">
        <v>0</v>
      </c>
      <c r="W23" s="31">
        <v>0</v>
      </c>
      <c r="X23" s="32">
        <v>1</v>
      </c>
      <c r="Y23" s="33">
        <v>1</v>
      </c>
      <c r="Z23" s="31">
        <v>0</v>
      </c>
      <c r="AA23" s="32">
        <v>0</v>
      </c>
      <c r="AB23" s="33">
        <v>0</v>
      </c>
      <c r="AC23" s="31">
        <v>0</v>
      </c>
      <c r="AD23" s="32">
        <v>0</v>
      </c>
      <c r="AE23" s="33">
        <v>0</v>
      </c>
      <c r="AF23" s="31">
        <v>0</v>
      </c>
      <c r="AG23" s="32">
        <v>0</v>
      </c>
      <c r="AH23" s="33">
        <v>0</v>
      </c>
      <c r="AI23" s="31">
        <v>0</v>
      </c>
      <c r="AJ23" s="32">
        <v>0</v>
      </c>
      <c r="AK23" s="33">
        <v>0</v>
      </c>
      <c r="AL23" s="31">
        <v>0</v>
      </c>
      <c r="AM23" s="32">
        <v>1</v>
      </c>
      <c r="AN23" s="33">
        <v>1</v>
      </c>
      <c r="AO23" s="31">
        <v>0</v>
      </c>
      <c r="AP23" s="32">
        <v>0</v>
      </c>
      <c r="AQ23" s="33">
        <v>0</v>
      </c>
      <c r="AR23" s="31">
        <v>0</v>
      </c>
      <c r="AS23" s="32">
        <v>1</v>
      </c>
      <c r="AT23" s="33">
        <v>1</v>
      </c>
      <c r="AU23" s="31">
        <v>0</v>
      </c>
      <c r="AV23" s="32">
        <v>0</v>
      </c>
      <c r="AW23" s="33">
        <v>0</v>
      </c>
      <c r="AX23" s="31">
        <v>0</v>
      </c>
      <c r="AY23" s="32">
        <v>1</v>
      </c>
      <c r="AZ23" s="33">
        <v>1</v>
      </c>
      <c r="BA23" s="31">
        <v>0</v>
      </c>
      <c r="BB23" s="32">
        <v>0</v>
      </c>
      <c r="BC23" s="33">
        <v>0</v>
      </c>
      <c r="BD23" s="31">
        <v>0</v>
      </c>
      <c r="BE23" s="32">
        <v>0</v>
      </c>
      <c r="BF23" s="33">
        <v>0</v>
      </c>
      <c r="BG23" s="31">
        <v>0</v>
      </c>
      <c r="BH23" s="32">
        <v>2</v>
      </c>
      <c r="BI23" s="33">
        <v>2</v>
      </c>
      <c r="BJ23" s="31">
        <v>0</v>
      </c>
      <c r="BK23" s="32">
        <v>0</v>
      </c>
      <c r="BL23" s="33">
        <v>0</v>
      </c>
      <c r="BM23" s="31">
        <v>0</v>
      </c>
      <c r="BN23" s="32">
        <v>1</v>
      </c>
      <c r="BO23" s="33">
        <v>1</v>
      </c>
      <c r="BP23" s="34">
        <v>0</v>
      </c>
      <c r="BQ23" s="35">
        <v>1</v>
      </c>
      <c r="BR23" s="36">
        <v>1</v>
      </c>
      <c r="BS23" s="26">
        <f t="shared" si="0"/>
        <v>1</v>
      </c>
      <c r="BT23" s="26">
        <f t="shared" si="0"/>
        <v>7</v>
      </c>
      <c r="BU23" s="26">
        <f t="shared" si="0"/>
        <v>8</v>
      </c>
    </row>
    <row r="24" spans="1:73" ht="22.5" customHeight="1" x14ac:dyDescent="0.15">
      <c r="A24" s="76" t="s">
        <v>0</v>
      </c>
      <c r="B24" s="37">
        <v>178</v>
      </c>
      <c r="C24" s="38">
        <v>183</v>
      </c>
      <c r="D24" s="39">
        <v>361</v>
      </c>
      <c r="E24" s="37">
        <v>318</v>
      </c>
      <c r="F24" s="38">
        <v>298</v>
      </c>
      <c r="G24" s="39">
        <v>616</v>
      </c>
      <c r="H24" s="37">
        <v>138</v>
      </c>
      <c r="I24" s="38">
        <v>208</v>
      </c>
      <c r="J24" s="39">
        <v>346</v>
      </c>
      <c r="K24" s="37">
        <v>76</v>
      </c>
      <c r="L24" s="38">
        <v>124</v>
      </c>
      <c r="M24" s="39">
        <v>200</v>
      </c>
      <c r="N24" s="37">
        <v>748</v>
      </c>
      <c r="O24" s="38">
        <v>798</v>
      </c>
      <c r="P24" s="39">
        <v>1546</v>
      </c>
      <c r="Q24" s="37">
        <v>513</v>
      </c>
      <c r="R24" s="38">
        <v>465</v>
      </c>
      <c r="S24" s="39">
        <v>978</v>
      </c>
      <c r="T24" s="37">
        <v>1031</v>
      </c>
      <c r="U24" s="38">
        <v>922</v>
      </c>
      <c r="V24" s="39">
        <v>1953</v>
      </c>
      <c r="W24" s="37">
        <v>338</v>
      </c>
      <c r="X24" s="38">
        <v>331</v>
      </c>
      <c r="Y24" s="39">
        <v>669</v>
      </c>
      <c r="Z24" s="37">
        <v>167</v>
      </c>
      <c r="AA24" s="38">
        <v>180</v>
      </c>
      <c r="AB24" s="39">
        <v>347</v>
      </c>
      <c r="AC24" s="37">
        <v>232</v>
      </c>
      <c r="AD24" s="38">
        <v>94</v>
      </c>
      <c r="AE24" s="39">
        <v>326</v>
      </c>
      <c r="AF24" s="37">
        <v>315</v>
      </c>
      <c r="AG24" s="38">
        <v>348</v>
      </c>
      <c r="AH24" s="39">
        <v>663</v>
      </c>
      <c r="AI24" s="37">
        <v>199</v>
      </c>
      <c r="AJ24" s="38">
        <v>202</v>
      </c>
      <c r="AK24" s="39">
        <v>401</v>
      </c>
      <c r="AL24" s="37">
        <v>825</v>
      </c>
      <c r="AM24" s="38">
        <v>854</v>
      </c>
      <c r="AN24" s="39">
        <v>1679</v>
      </c>
      <c r="AO24" s="37">
        <v>440</v>
      </c>
      <c r="AP24" s="38">
        <v>462</v>
      </c>
      <c r="AQ24" s="39">
        <v>902</v>
      </c>
      <c r="AR24" s="37">
        <v>288</v>
      </c>
      <c r="AS24" s="38">
        <v>322</v>
      </c>
      <c r="AT24" s="39">
        <v>610</v>
      </c>
      <c r="AU24" s="37">
        <v>185</v>
      </c>
      <c r="AV24" s="38">
        <v>210</v>
      </c>
      <c r="AW24" s="39">
        <v>395</v>
      </c>
      <c r="AX24" s="37">
        <v>104</v>
      </c>
      <c r="AY24" s="38">
        <v>131</v>
      </c>
      <c r="AZ24" s="39">
        <v>235</v>
      </c>
      <c r="BA24" s="37">
        <v>307</v>
      </c>
      <c r="BB24" s="38">
        <v>336</v>
      </c>
      <c r="BC24" s="39">
        <v>643</v>
      </c>
      <c r="BD24" s="37">
        <v>400</v>
      </c>
      <c r="BE24" s="38">
        <v>427</v>
      </c>
      <c r="BF24" s="39">
        <v>827</v>
      </c>
      <c r="BG24" s="37">
        <v>149</v>
      </c>
      <c r="BH24" s="38">
        <v>157</v>
      </c>
      <c r="BI24" s="39">
        <v>306</v>
      </c>
      <c r="BJ24" s="37">
        <v>337</v>
      </c>
      <c r="BK24" s="38">
        <v>345</v>
      </c>
      <c r="BL24" s="39">
        <v>682</v>
      </c>
      <c r="BM24" s="37">
        <v>500</v>
      </c>
      <c r="BN24" s="38">
        <v>500</v>
      </c>
      <c r="BO24" s="39">
        <v>1000</v>
      </c>
      <c r="BP24" s="40">
        <v>8819</v>
      </c>
      <c r="BQ24" s="41">
        <v>8699</v>
      </c>
      <c r="BR24" s="42">
        <v>17518</v>
      </c>
      <c r="BS24" s="26">
        <f t="shared" si="0"/>
        <v>7788</v>
      </c>
      <c r="BT24" s="26">
        <f t="shared" si="0"/>
        <v>7897</v>
      </c>
      <c r="BU24" s="26">
        <f t="shared" si="0"/>
        <v>15685</v>
      </c>
    </row>
    <row r="25" spans="1:73" ht="22.5" customHeight="1" x14ac:dyDescent="0.15">
      <c r="A25" s="79" t="s">
        <v>1</v>
      </c>
      <c r="B25" s="31" t="s">
        <v>292</v>
      </c>
      <c r="C25" s="32" t="s">
        <v>292</v>
      </c>
      <c r="D25" s="33">
        <v>156</v>
      </c>
      <c r="E25" s="31" t="s">
        <v>292</v>
      </c>
      <c r="F25" s="32" t="s">
        <v>292</v>
      </c>
      <c r="G25" s="33">
        <v>277</v>
      </c>
      <c r="H25" s="31" t="s">
        <v>292</v>
      </c>
      <c r="I25" s="32" t="s">
        <v>292</v>
      </c>
      <c r="J25" s="33">
        <v>143</v>
      </c>
      <c r="K25" s="31" t="s">
        <v>292</v>
      </c>
      <c r="L25" s="32" t="s">
        <v>292</v>
      </c>
      <c r="M25" s="33">
        <v>85</v>
      </c>
      <c r="N25" s="31" t="s">
        <v>292</v>
      </c>
      <c r="O25" s="32" t="s">
        <v>292</v>
      </c>
      <c r="P25" s="33">
        <v>702</v>
      </c>
      <c r="Q25" s="31" t="s">
        <v>292</v>
      </c>
      <c r="R25" s="32" t="s">
        <v>292</v>
      </c>
      <c r="S25" s="33">
        <v>481</v>
      </c>
      <c r="T25" s="31" t="s">
        <v>292</v>
      </c>
      <c r="U25" s="32" t="s">
        <v>292</v>
      </c>
      <c r="V25" s="33">
        <v>977</v>
      </c>
      <c r="W25" s="31" t="s">
        <v>292</v>
      </c>
      <c r="X25" s="32" t="s">
        <v>292</v>
      </c>
      <c r="Y25" s="33">
        <v>288</v>
      </c>
      <c r="Z25" s="31" t="s">
        <v>292</v>
      </c>
      <c r="AA25" s="32" t="s">
        <v>292</v>
      </c>
      <c r="AB25" s="33">
        <v>163</v>
      </c>
      <c r="AC25" s="31" t="s">
        <v>292</v>
      </c>
      <c r="AD25" s="32" t="s">
        <v>292</v>
      </c>
      <c r="AE25" s="33">
        <v>326</v>
      </c>
      <c r="AF25" s="31" t="s">
        <v>292</v>
      </c>
      <c r="AG25" s="32" t="s">
        <v>292</v>
      </c>
      <c r="AH25" s="33">
        <v>294</v>
      </c>
      <c r="AI25" s="31" t="s">
        <v>292</v>
      </c>
      <c r="AJ25" s="32" t="s">
        <v>292</v>
      </c>
      <c r="AK25" s="33">
        <v>175</v>
      </c>
      <c r="AL25" s="31" t="s">
        <v>292</v>
      </c>
      <c r="AM25" s="32" t="s">
        <v>292</v>
      </c>
      <c r="AN25" s="33">
        <v>785</v>
      </c>
      <c r="AO25" s="31" t="s">
        <v>292</v>
      </c>
      <c r="AP25" s="32" t="s">
        <v>292</v>
      </c>
      <c r="AQ25" s="33">
        <v>316</v>
      </c>
      <c r="AR25" s="31" t="s">
        <v>292</v>
      </c>
      <c r="AS25" s="32" t="s">
        <v>292</v>
      </c>
      <c r="AT25" s="33">
        <v>284</v>
      </c>
      <c r="AU25" s="31" t="s">
        <v>292</v>
      </c>
      <c r="AV25" s="32" t="s">
        <v>292</v>
      </c>
      <c r="AW25" s="33">
        <v>180</v>
      </c>
      <c r="AX25" s="31" t="s">
        <v>292</v>
      </c>
      <c r="AY25" s="32" t="s">
        <v>292</v>
      </c>
      <c r="AZ25" s="33">
        <v>135</v>
      </c>
      <c r="BA25" s="31" t="s">
        <v>292</v>
      </c>
      <c r="BB25" s="32" t="s">
        <v>292</v>
      </c>
      <c r="BC25" s="33">
        <v>296</v>
      </c>
      <c r="BD25" s="31" t="s">
        <v>292</v>
      </c>
      <c r="BE25" s="32" t="s">
        <v>292</v>
      </c>
      <c r="BF25" s="33">
        <v>371</v>
      </c>
      <c r="BG25" s="31" t="s">
        <v>292</v>
      </c>
      <c r="BH25" s="32" t="s">
        <v>292</v>
      </c>
      <c r="BI25" s="33">
        <v>123</v>
      </c>
      <c r="BJ25" s="31" t="s">
        <v>292</v>
      </c>
      <c r="BK25" s="32" t="s">
        <v>292</v>
      </c>
      <c r="BL25" s="33">
        <v>371</v>
      </c>
      <c r="BM25" s="31" t="s">
        <v>292</v>
      </c>
      <c r="BN25" s="32" t="s">
        <v>292</v>
      </c>
      <c r="BO25" s="33">
        <v>486</v>
      </c>
      <c r="BP25" s="31"/>
      <c r="BQ25" s="32"/>
      <c r="BR25" s="36">
        <v>6978</v>
      </c>
      <c r="BU25" s="26">
        <f>SUM(BO25+BL25+BI25+BF25+BC25+AZ25+AW25+AT25+AQ25+AN25+AK25+AH25+AE25+AB25+Y25+V25+S25+P25+M25+J25+G25+D25)</f>
        <v>7414</v>
      </c>
    </row>
    <row r="26" spans="1:73" s="47" customFormat="1" ht="22.5" customHeight="1" thickBot="1" x14ac:dyDescent="0.2">
      <c r="A26" s="80" t="s">
        <v>193</v>
      </c>
      <c r="B26" s="44">
        <v>48.04</v>
      </c>
      <c r="C26" s="45">
        <v>54.92</v>
      </c>
      <c r="D26" s="46">
        <v>51.53</v>
      </c>
      <c r="E26" s="44">
        <v>49.25</v>
      </c>
      <c r="F26" s="45">
        <v>51.58</v>
      </c>
      <c r="G26" s="46">
        <v>50.38</v>
      </c>
      <c r="H26" s="44">
        <v>37.700000000000003</v>
      </c>
      <c r="I26" s="45">
        <v>39.68</v>
      </c>
      <c r="J26" s="46">
        <v>38.89</v>
      </c>
      <c r="K26" s="44">
        <v>33.93</v>
      </c>
      <c r="L26" s="45">
        <v>40.26</v>
      </c>
      <c r="M26" s="46">
        <v>37.86</v>
      </c>
      <c r="N26" s="44">
        <v>46.74</v>
      </c>
      <c r="O26" s="45">
        <v>49.35</v>
      </c>
      <c r="P26" s="46">
        <v>48.09</v>
      </c>
      <c r="Q26" s="44">
        <v>42.18</v>
      </c>
      <c r="R26" s="45">
        <v>44.97</v>
      </c>
      <c r="S26" s="46">
        <v>43.5</v>
      </c>
      <c r="T26" s="44">
        <v>46.72</v>
      </c>
      <c r="U26" s="45">
        <v>50.29</v>
      </c>
      <c r="V26" s="46">
        <v>48.41</v>
      </c>
      <c r="W26" s="44">
        <v>48.38</v>
      </c>
      <c r="X26" s="45">
        <v>50.79</v>
      </c>
      <c r="Y26" s="46">
        <v>49.57</v>
      </c>
      <c r="Z26" s="44">
        <v>48.91</v>
      </c>
      <c r="AA26" s="45">
        <v>47.88</v>
      </c>
      <c r="AB26" s="46">
        <v>48.38</v>
      </c>
      <c r="AC26" s="44">
        <v>26.6</v>
      </c>
      <c r="AD26" s="45">
        <v>22.38</v>
      </c>
      <c r="AE26" s="46">
        <v>25.39</v>
      </c>
      <c r="AF26" s="44">
        <v>53.42</v>
      </c>
      <c r="AG26" s="45">
        <v>52.57</v>
      </c>
      <c r="AH26" s="46">
        <v>52.97</v>
      </c>
      <c r="AI26" s="44">
        <v>52.05</v>
      </c>
      <c r="AJ26" s="45">
        <v>57.41</v>
      </c>
      <c r="AK26" s="46">
        <v>54.75</v>
      </c>
      <c r="AL26" s="44">
        <v>46.29</v>
      </c>
      <c r="AM26" s="45">
        <v>49.55</v>
      </c>
      <c r="AN26" s="46">
        <v>47.95</v>
      </c>
      <c r="AO26" s="44">
        <v>38.869999999999997</v>
      </c>
      <c r="AP26" s="45">
        <v>41.02</v>
      </c>
      <c r="AQ26" s="46">
        <v>39.97</v>
      </c>
      <c r="AR26" s="44">
        <v>52.12</v>
      </c>
      <c r="AS26" s="45">
        <v>57.26</v>
      </c>
      <c r="AT26" s="46">
        <v>54.83</v>
      </c>
      <c r="AU26" s="44">
        <v>46.89</v>
      </c>
      <c r="AV26" s="45">
        <v>50.78</v>
      </c>
      <c r="AW26" s="46">
        <v>48.95</v>
      </c>
      <c r="AX26" s="44">
        <v>45.81</v>
      </c>
      <c r="AY26" s="45">
        <v>54.24</v>
      </c>
      <c r="AZ26" s="46">
        <v>50.51</v>
      </c>
      <c r="BA26" s="44">
        <v>57.45</v>
      </c>
      <c r="BB26" s="45">
        <v>55.47</v>
      </c>
      <c r="BC26" s="46">
        <v>56.41</v>
      </c>
      <c r="BD26" s="44">
        <v>53.7</v>
      </c>
      <c r="BE26" s="45">
        <v>57.73</v>
      </c>
      <c r="BF26" s="46">
        <v>55.78</v>
      </c>
      <c r="BG26" s="44">
        <v>45.74</v>
      </c>
      <c r="BH26" s="45">
        <v>54.3</v>
      </c>
      <c r="BI26" s="46">
        <v>50.13</v>
      </c>
      <c r="BJ26" s="44">
        <v>53.44</v>
      </c>
      <c r="BK26" s="45">
        <v>58.14</v>
      </c>
      <c r="BL26" s="46">
        <v>55.82</v>
      </c>
      <c r="BM26" s="44">
        <v>49.78</v>
      </c>
      <c r="BN26" s="45">
        <v>52</v>
      </c>
      <c r="BO26" s="46">
        <v>50.89</v>
      </c>
      <c r="BP26" s="44">
        <v>898.63</v>
      </c>
      <c r="BQ26" s="45">
        <v>953.04</v>
      </c>
      <c r="BR26" s="46">
        <v>926.37</v>
      </c>
      <c r="BS26" s="47">
        <f>SUM(BM26+BJ26+BG26+BD26+BA26+AX26+AU26+AR26+AO26+AL26+AI26+AF26+AC26+Z26+W26+T26+Q26+N26+K26+H26+E26+B26)</f>
        <v>1024.01</v>
      </c>
      <c r="BT26" s="47">
        <f>SUM(BN26+BK26+BH26+BE26+BB26+AY26+AV26+AS26+AP26+AM26+AJ26+AG26+AD26+AA26+X26+U26+R26+O26+L26+I26+F26+C26)</f>
        <v>1092.57</v>
      </c>
      <c r="BU26" s="47">
        <f>SUM(BO26+BL26+BI26+BF26+BC26+AZ26+AW26+AT26+AQ26+AN26+AK26+AH26+AE26+AB26+Y26+V26+S26+P26+M26+J26+G26+D26)</f>
        <v>1060.96</v>
      </c>
    </row>
    <row r="27" spans="1:73" x14ac:dyDescent="0.15">
      <c r="B27" s="26">
        <f>SUM(B3:B23)</f>
        <v>178</v>
      </c>
      <c r="C27" s="26">
        <f t="shared" ref="C27:BN27" si="1">SUM(C3:C23)</f>
        <v>183</v>
      </c>
      <c r="D27" s="26">
        <f t="shared" si="1"/>
        <v>361</v>
      </c>
      <c r="E27" s="26">
        <f t="shared" si="1"/>
        <v>318</v>
      </c>
      <c r="F27" s="26">
        <f t="shared" si="1"/>
        <v>298</v>
      </c>
      <c r="G27" s="26">
        <f t="shared" si="1"/>
        <v>616</v>
      </c>
      <c r="H27" s="26">
        <f t="shared" si="1"/>
        <v>138</v>
      </c>
      <c r="I27" s="26">
        <f t="shared" si="1"/>
        <v>208</v>
      </c>
      <c r="J27" s="26">
        <f t="shared" si="1"/>
        <v>346</v>
      </c>
      <c r="K27" s="26">
        <f t="shared" si="1"/>
        <v>76</v>
      </c>
      <c r="L27" s="26">
        <f t="shared" si="1"/>
        <v>124</v>
      </c>
      <c r="M27" s="26">
        <f t="shared" si="1"/>
        <v>200</v>
      </c>
      <c r="N27" s="26">
        <f t="shared" si="1"/>
        <v>748</v>
      </c>
      <c r="O27" s="26">
        <f t="shared" si="1"/>
        <v>798</v>
      </c>
      <c r="P27" s="26">
        <f t="shared" si="1"/>
        <v>1546</v>
      </c>
      <c r="Q27" s="26">
        <f t="shared" si="1"/>
        <v>513</v>
      </c>
      <c r="R27" s="26">
        <f t="shared" si="1"/>
        <v>465</v>
      </c>
      <c r="S27" s="26">
        <f t="shared" si="1"/>
        <v>978</v>
      </c>
      <c r="T27" s="26">
        <f t="shared" si="1"/>
        <v>1031</v>
      </c>
      <c r="U27" s="26">
        <f t="shared" si="1"/>
        <v>922</v>
      </c>
      <c r="V27" s="26">
        <f t="shared" si="1"/>
        <v>1953</v>
      </c>
      <c r="W27" s="26">
        <f t="shared" si="1"/>
        <v>338</v>
      </c>
      <c r="X27" s="26">
        <f t="shared" si="1"/>
        <v>331</v>
      </c>
      <c r="Y27" s="26">
        <f t="shared" si="1"/>
        <v>669</v>
      </c>
      <c r="Z27" s="26">
        <f t="shared" si="1"/>
        <v>167</v>
      </c>
      <c r="AA27" s="26">
        <f t="shared" si="1"/>
        <v>180</v>
      </c>
      <c r="AB27" s="26">
        <f t="shared" si="1"/>
        <v>347</v>
      </c>
      <c r="AC27" s="26">
        <f t="shared" si="1"/>
        <v>232</v>
      </c>
      <c r="AD27" s="26">
        <f t="shared" si="1"/>
        <v>94</v>
      </c>
      <c r="AE27" s="26">
        <f t="shared" si="1"/>
        <v>326</v>
      </c>
      <c r="AF27" s="26">
        <f t="shared" si="1"/>
        <v>315</v>
      </c>
      <c r="AG27" s="26">
        <f t="shared" si="1"/>
        <v>348</v>
      </c>
      <c r="AH27" s="26">
        <f t="shared" si="1"/>
        <v>663</v>
      </c>
      <c r="AI27" s="26">
        <f t="shared" si="1"/>
        <v>199</v>
      </c>
      <c r="AJ27" s="26">
        <f t="shared" si="1"/>
        <v>202</v>
      </c>
      <c r="AK27" s="26">
        <f t="shared" si="1"/>
        <v>401</v>
      </c>
      <c r="AL27" s="26">
        <f t="shared" si="1"/>
        <v>825</v>
      </c>
      <c r="AM27" s="26">
        <f t="shared" si="1"/>
        <v>854</v>
      </c>
      <c r="AN27" s="26">
        <f t="shared" si="1"/>
        <v>1679</v>
      </c>
      <c r="AO27" s="26">
        <f t="shared" si="1"/>
        <v>440</v>
      </c>
      <c r="AP27" s="26">
        <f t="shared" si="1"/>
        <v>462</v>
      </c>
      <c r="AQ27" s="26">
        <f t="shared" si="1"/>
        <v>902</v>
      </c>
      <c r="AR27" s="26">
        <f t="shared" si="1"/>
        <v>288</v>
      </c>
      <c r="AS27" s="26">
        <f t="shared" si="1"/>
        <v>322</v>
      </c>
      <c r="AT27" s="26">
        <f t="shared" si="1"/>
        <v>610</v>
      </c>
      <c r="AU27" s="26">
        <f t="shared" si="1"/>
        <v>185</v>
      </c>
      <c r="AV27" s="26">
        <f t="shared" si="1"/>
        <v>210</v>
      </c>
      <c r="AW27" s="26">
        <f t="shared" si="1"/>
        <v>395</v>
      </c>
      <c r="AX27" s="26">
        <f t="shared" si="1"/>
        <v>104</v>
      </c>
      <c r="AY27" s="26">
        <f t="shared" si="1"/>
        <v>131</v>
      </c>
      <c r="AZ27" s="26">
        <f t="shared" si="1"/>
        <v>235</v>
      </c>
      <c r="BA27" s="26">
        <f t="shared" si="1"/>
        <v>307</v>
      </c>
      <c r="BB27" s="26">
        <f t="shared" si="1"/>
        <v>336</v>
      </c>
      <c r="BC27" s="26">
        <f t="shared" si="1"/>
        <v>643</v>
      </c>
      <c r="BD27" s="26">
        <f t="shared" si="1"/>
        <v>400</v>
      </c>
      <c r="BE27" s="26">
        <f t="shared" si="1"/>
        <v>427</v>
      </c>
      <c r="BF27" s="26">
        <f t="shared" si="1"/>
        <v>827</v>
      </c>
      <c r="BG27" s="26">
        <f t="shared" si="1"/>
        <v>149</v>
      </c>
      <c r="BH27" s="26">
        <f t="shared" si="1"/>
        <v>157</v>
      </c>
      <c r="BI27" s="26">
        <f t="shared" si="1"/>
        <v>306</v>
      </c>
      <c r="BJ27" s="26">
        <f t="shared" si="1"/>
        <v>337</v>
      </c>
      <c r="BK27" s="26">
        <f t="shared" si="1"/>
        <v>345</v>
      </c>
      <c r="BL27" s="26">
        <f t="shared" si="1"/>
        <v>682</v>
      </c>
      <c r="BM27" s="26">
        <f t="shared" si="1"/>
        <v>500</v>
      </c>
      <c r="BN27" s="26">
        <f t="shared" si="1"/>
        <v>500</v>
      </c>
      <c r="BO27" s="26">
        <f>SUM(BO3:BO23)</f>
        <v>1000</v>
      </c>
      <c r="BP27" s="26">
        <f>SUM(BP3:BP23)</f>
        <v>8819</v>
      </c>
      <c r="BQ27" s="26">
        <f>SUM(BQ3:BQ23)</f>
        <v>8699</v>
      </c>
      <c r="BR27" s="26">
        <f>SUM(BR3:BR23)</f>
        <v>17518</v>
      </c>
    </row>
    <row r="28" spans="1:73" x14ac:dyDescent="0.15">
      <c r="BP28" s="43"/>
      <c r="BQ28" s="43"/>
    </row>
  </sheetData>
  <mergeCells count="23">
    <mergeCell ref="AL1:AN1"/>
    <mergeCell ref="AO1:AQ1"/>
    <mergeCell ref="AR1:AT1"/>
    <mergeCell ref="AU1:AW1"/>
    <mergeCell ref="BP1:BR1"/>
    <mergeCell ref="BJ1:BL1"/>
    <mergeCell ref="BM1:BO1"/>
    <mergeCell ref="AX1:AZ1"/>
    <mergeCell ref="BA1:BC1"/>
    <mergeCell ref="BD1:BF1"/>
    <mergeCell ref="BG1:BI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47244094488188981" right="0.39370078740157483" top="0.78740157480314965" bottom="0.39370078740157483" header="0.59055118110236227" footer="0.27559055118110237"/>
  <pageSetup paperSize="9" scale="61" orientation="landscape" verticalDpi="300" r:id="rId1"/>
  <headerFooter alignWithMargins="0">
    <oddHeader>&amp;L&amp;14土浦市年齢別人口（令和２年４月１日現在）六中地区&amp;R&amp;12資料：住民基本台帳</oddHeader>
    <oddFooter xml:space="preserve">&amp;R&amp;12ページ：&amp;P+20
</oddFooter>
  </headerFooter>
  <colBreaks count="2" manualBreakCount="2">
    <brk id="25" max="25" man="1"/>
    <brk id="49" max="2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8"/>
  <sheetViews>
    <sheetView view="pageBreakPreview" zoomScale="70"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CJ26"/>
    </sheetView>
  </sheetViews>
  <sheetFormatPr defaultRowHeight="15" x14ac:dyDescent="0.15"/>
  <cols>
    <col min="1" max="1" width="9.5" style="78" customWidth="1"/>
    <col min="2" max="88" width="8.5" style="26" customWidth="1"/>
    <col min="89" max="89" width="9.125" style="26" hidden="1" customWidth="1"/>
    <col min="90" max="91" width="0" style="26" hidden="1" customWidth="1"/>
    <col min="92" max="94" width="10.375" style="26" bestFit="1" customWidth="1"/>
    <col min="95" max="16384" width="9" style="26"/>
  </cols>
  <sheetData>
    <row r="1" spans="1:94" ht="22.5" customHeight="1" x14ac:dyDescent="0.2">
      <c r="A1" s="25" t="s">
        <v>192</v>
      </c>
      <c r="B1" s="132" t="s">
        <v>36</v>
      </c>
      <c r="C1" s="141"/>
      <c r="D1" s="142"/>
      <c r="E1" s="132" t="s">
        <v>37</v>
      </c>
      <c r="F1" s="133"/>
      <c r="G1" s="134"/>
      <c r="H1" s="132" t="s">
        <v>38</v>
      </c>
      <c r="I1" s="133"/>
      <c r="J1" s="134"/>
      <c r="K1" s="132" t="s">
        <v>39</v>
      </c>
      <c r="L1" s="133"/>
      <c r="M1" s="134"/>
      <c r="N1" s="132" t="s">
        <v>40</v>
      </c>
      <c r="O1" s="133"/>
      <c r="P1" s="134"/>
      <c r="Q1" s="132" t="s">
        <v>90</v>
      </c>
      <c r="R1" s="133"/>
      <c r="S1" s="134"/>
      <c r="T1" s="132" t="s">
        <v>41</v>
      </c>
      <c r="U1" s="133"/>
      <c r="V1" s="134"/>
      <c r="W1" s="132" t="s">
        <v>194</v>
      </c>
      <c r="X1" s="133"/>
      <c r="Y1" s="134"/>
      <c r="Z1" s="132" t="s">
        <v>195</v>
      </c>
      <c r="AA1" s="133"/>
      <c r="AB1" s="134"/>
      <c r="AC1" s="132" t="s">
        <v>196</v>
      </c>
      <c r="AD1" s="133"/>
      <c r="AE1" s="134"/>
      <c r="AF1" s="132" t="s">
        <v>197</v>
      </c>
      <c r="AG1" s="133"/>
      <c r="AH1" s="134"/>
      <c r="AI1" s="132" t="s">
        <v>116</v>
      </c>
      <c r="AJ1" s="133"/>
      <c r="AK1" s="134"/>
      <c r="AL1" s="132" t="s">
        <v>117</v>
      </c>
      <c r="AM1" s="133"/>
      <c r="AN1" s="134"/>
      <c r="AO1" s="132" t="s">
        <v>118</v>
      </c>
      <c r="AP1" s="133"/>
      <c r="AQ1" s="134"/>
      <c r="AR1" s="132" t="s">
        <v>176</v>
      </c>
      <c r="AS1" s="133"/>
      <c r="AT1" s="134"/>
      <c r="AU1" s="132" t="s">
        <v>119</v>
      </c>
      <c r="AV1" s="133"/>
      <c r="AW1" s="134"/>
      <c r="AX1" s="132" t="s">
        <v>120</v>
      </c>
      <c r="AY1" s="133"/>
      <c r="AZ1" s="134"/>
      <c r="BA1" s="132" t="s">
        <v>121</v>
      </c>
      <c r="BB1" s="133"/>
      <c r="BC1" s="134"/>
      <c r="BD1" s="132" t="s">
        <v>122</v>
      </c>
      <c r="BE1" s="133"/>
      <c r="BF1" s="134"/>
      <c r="BG1" s="132" t="s">
        <v>126</v>
      </c>
      <c r="BH1" s="133"/>
      <c r="BI1" s="134"/>
      <c r="BJ1" s="132" t="s">
        <v>127</v>
      </c>
      <c r="BK1" s="133"/>
      <c r="BL1" s="134"/>
      <c r="BM1" s="132" t="s">
        <v>128</v>
      </c>
      <c r="BN1" s="133"/>
      <c r="BO1" s="134"/>
      <c r="BP1" s="132" t="s">
        <v>168</v>
      </c>
      <c r="BQ1" s="133"/>
      <c r="BR1" s="134"/>
      <c r="BS1" s="132" t="s">
        <v>169</v>
      </c>
      <c r="BT1" s="133"/>
      <c r="BU1" s="134"/>
      <c r="BV1" s="132" t="s">
        <v>170</v>
      </c>
      <c r="BW1" s="133"/>
      <c r="BX1" s="134"/>
      <c r="BY1" s="132" t="s">
        <v>171</v>
      </c>
      <c r="BZ1" s="133"/>
      <c r="CA1" s="134"/>
      <c r="CB1" s="132" t="s">
        <v>172</v>
      </c>
      <c r="CC1" s="133"/>
      <c r="CD1" s="134"/>
      <c r="CE1" s="132" t="s">
        <v>173</v>
      </c>
      <c r="CF1" s="133"/>
      <c r="CG1" s="134"/>
      <c r="CH1" s="132" t="s">
        <v>174</v>
      </c>
      <c r="CI1" s="141"/>
      <c r="CJ1" s="142"/>
      <c r="CK1" s="132" t="s">
        <v>247</v>
      </c>
      <c r="CL1" s="141"/>
      <c r="CM1" s="142"/>
    </row>
    <row r="2" spans="1:94" ht="22.5" customHeight="1" thickBot="1" x14ac:dyDescent="0.2">
      <c r="A2" s="27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103" t="s">
        <v>4</v>
      </c>
      <c r="BQ2" s="104" t="s">
        <v>5</v>
      </c>
      <c r="BR2" s="105" t="s">
        <v>0</v>
      </c>
      <c r="BS2" s="103" t="s">
        <v>4</v>
      </c>
      <c r="BT2" s="104" t="s">
        <v>5</v>
      </c>
      <c r="BU2" s="105" t="s">
        <v>0</v>
      </c>
      <c r="BV2" s="103" t="s">
        <v>4</v>
      </c>
      <c r="BW2" s="104" t="s">
        <v>5</v>
      </c>
      <c r="BX2" s="105" t="s">
        <v>0</v>
      </c>
      <c r="BY2" s="103" t="s">
        <v>4</v>
      </c>
      <c r="BZ2" s="104" t="s">
        <v>5</v>
      </c>
      <c r="CA2" s="105" t="s">
        <v>0</v>
      </c>
      <c r="CB2" s="103" t="s">
        <v>4</v>
      </c>
      <c r="CC2" s="104" t="s">
        <v>5</v>
      </c>
      <c r="CD2" s="105" t="s">
        <v>0</v>
      </c>
      <c r="CE2" s="103" t="s">
        <v>4</v>
      </c>
      <c r="CF2" s="104" t="s">
        <v>5</v>
      </c>
      <c r="CG2" s="105" t="s">
        <v>0</v>
      </c>
      <c r="CH2" s="103" t="s">
        <v>4</v>
      </c>
      <c r="CI2" s="104" t="s">
        <v>5</v>
      </c>
      <c r="CJ2" s="105" t="s">
        <v>0</v>
      </c>
      <c r="CK2" s="28" t="s">
        <v>4</v>
      </c>
      <c r="CL2" s="29" t="s">
        <v>5</v>
      </c>
      <c r="CM2" s="30" t="s">
        <v>0</v>
      </c>
    </row>
    <row r="3" spans="1:94" ht="22.5" customHeight="1" x14ac:dyDescent="0.15">
      <c r="A3" s="27" t="s">
        <v>250</v>
      </c>
      <c r="B3" s="107">
        <v>6</v>
      </c>
      <c r="C3" s="108">
        <v>8</v>
      </c>
      <c r="D3" s="109">
        <v>14</v>
      </c>
      <c r="E3" s="107">
        <v>2</v>
      </c>
      <c r="F3" s="108">
        <v>1</v>
      </c>
      <c r="G3" s="109">
        <v>3</v>
      </c>
      <c r="H3" s="107">
        <v>1</v>
      </c>
      <c r="I3" s="108">
        <v>1</v>
      </c>
      <c r="J3" s="109">
        <v>2</v>
      </c>
      <c r="K3" s="107">
        <v>6</v>
      </c>
      <c r="L3" s="108">
        <v>2</v>
      </c>
      <c r="M3" s="109">
        <v>8</v>
      </c>
      <c r="N3" s="107">
        <v>15</v>
      </c>
      <c r="O3" s="108">
        <v>10</v>
      </c>
      <c r="P3" s="109">
        <v>25</v>
      </c>
      <c r="Q3" s="107">
        <v>0</v>
      </c>
      <c r="R3" s="108">
        <v>0</v>
      </c>
      <c r="S3" s="109">
        <v>0</v>
      </c>
      <c r="T3" s="107">
        <v>2</v>
      </c>
      <c r="U3" s="108">
        <v>2</v>
      </c>
      <c r="V3" s="109">
        <v>4</v>
      </c>
      <c r="W3" s="107">
        <v>4</v>
      </c>
      <c r="X3" s="108">
        <v>2</v>
      </c>
      <c r="Y3" s="109">
        <v>6</v>
      </c>
      <c r="Z3" s="107">
        <v>3</v>
      </c>
      <c r="AA3" s="108">
        <v>1</v>
      </c>
      <c r="AB3" s="109">
        <v>4</v>
      </c>
      <c r="AC3" s="107">
        <v>0</v>
      </c>
      <c r="AD3" s="108">
        <v>0</v>
      </c>
      <c r="AE3" s="109">
        <v>0</v>
      </c>
      <c r="AF3" s="107">
        <v>0</v>
      </c>
      <c r="AG3" s="108">
        <v>0</v>
      </c>
      <c r="AH3" s="109">
        <v>0</v>
      </c>
      <c r="AI3" s="107">
        <v>8</v>
      </c>
      <c r="AJ3" s="108">
        <v>4</v>
      </c>
      <c r="AK3" s="109">
        <v>12</v>
      </c>
      <c r="AL3" s="107">
        <v>1</v>
      </c>
      <c r="AM3" s="108">
        <v>0</v>
      </c>
      <c r="AN3" s="109">
        <v>1</v>
      </c>
      <c r="AO3" s="107">
        <v>0</v>
      </c>
      <c r="AP3" s="108">
        <v>7</v>
      </c>
      <c r="AQ3" s="109">
        <v>7</v>
      </c>
      <c r="AR3" s="107">
        <v>0</v>
      </c>
      <c r="AS3" s="108">
        <v>2</v>
      </c>
      <c r="AT3" s="109">
        <v>2</v>
      </c>
      <c r="AU3" s="107">
        <v>26</v>
      </c>
      <c r="AV3" s="108">
        <v>9</v>
      </c>
      <c r="AW3" s="109">
        <v>35</v>
      </c>
      <c r="AX3" s="107">
        <v>20</v>
      </c>
      <c r="AY3" s="108">
        <v>20</v>
      </c>
      <c r="AZ3" s="109">
        <v>40</v>
      </c>
      <c r="BA3" s="107">
        <v>10</v>
      </c>
      <c r="BB3" s="108">
        <v>24</v>
      </c>
      <c r="BC3" s="109">
        <v>34</v>
      </c>
      <c r="BD3" s="107">
        <v>16</v>
      </c>
      <c r="BE3" s="108">
        <v>14</v>
      </c>
      <c r="BF3" s="109">
        <v>30</v>
      </c>
      <c r="BG3" s="107">
        <v>34</v>
      </c>
      <c r="BH3" s="108">
        <v>28</v>
      </c>
      <c r="BI3" s="109">
        <v>62</v>
      </c>
      <c r="BJ3" s="107">
        <v>3</v>
      </c>
      <c r="BK3" s="108">
        <v>2</v>
      </c>
      <c r="BL3" s="109">
        <v>5</v>
      </c>
      <c r="BM3" s="107">
        <v>4</v>
      </c>
      <c r="BN3" s="108">
        <v>6</v>
      </c>
      <c r="BO3" s="109">
        <v>10</v>
      </c>
      <c r="BP3" s="107">
        <v>10</v>
      </c>
      <c r="BQ3" s="108">
        <v>4</v>
      </c>
      <c r="BR3" s="109">
        <v>14</v>
      </c>
      <c r="BS3" s="107">
        <v>7</v>
      </c>
      <c r="BT3" s="108">
        <v>3</v>
      </c>
      <c r="BU3" s="109">
        <v>10</v>
      </c>
      <c r="BV3" s="107">
        <v>7</v>
      </c>
      <c r="BW3" s="108">
        <v>7</v>
      </c>
      <c r="BX3" s="109">
        <v>14</v>
      </c>
      <c r="BY3" s="107">
        <v>15</v>
      </c>
      <c r="BZ3" s="108">
        <v>31</v>
      </c>
      <c r="CA3" s="109">
        <v>46</v>
      </c>
      <c r="CB3" s="107">
        <v>0</v>
      </c>
      <c r="CC3" s="108">
        <v>1</v>
      </c>
      <c r="CD3" s="109">
        <v>1</v>
      </c>
      <c r="CE3" s="107">
        <v>14</v>
      </c>
      <c r="CF3" s="108">
        <v>18</v>
      </c>
      <c r="CG3" s="109">
        <v>32</v>
      </c>
      <c r="CH3" s="107">
        <v>16</v>
      </c>
      <c r="CI3" s="108">
        <v>12</v>
      </c>
      <c r="CJ3" s="109">
        <v>28</v>
      </c>
      <c r="CK3" s="34">
        <v>364</v>
      </c>
      <c r="CL3" s="35">
        <v>329</v>
      </c>
      <c r="CM3" s="36">
        <v>693</v>
      </c>
      <c r="CN3" s="26">
        <f t="shared" ref="CN3:CP24" si="0">SUM(CH3+CE3+CB3+BY3+BV3+BS3+BP3+BM3+BJ3+BG3+BD3+BA3+AX3+AU3+AR3+AO3+AL3+AI3+AF3+AC3+Z3+W3+T3+Q3+N3+K3+H3+E3+B3)</f>
        <v>230</v>
      </c>
      <c r="CO3" s="26">
        <f t="shared" si="0"/>
        <v>219</v>
      </c>
      <c r="CP3" s="26">
        <f t="shared" si="0"/>
        <v>449</v>
      </c>
    </row>
    <row r="4" spans="1:94" ht="22.5" customHeight="1" x14ac:dyDescent="0.15">
      <c r="A4" s="27" t="s">
        <v>251</v>
      </c>
      <c r="B4" s="31">
        <v>14</v>
      </c>
      <c r="C4" s="32">
        <v>9</v>
      </c>
      <c r="D4" s="33">
        <v>23</v>
      </c>
      <c r="E4" s="31">
        <v>1</v>
      </c>
      <c r="F4" s="32">
        <v>2</v>
      </c>
      <c r="G4" s="33">
        <v>3</v>
      </c>
      <c r="H4" s="31">
        <v>1</v>
      </c>
      <c r="I4" s="32">
        <v>2</v>
      </c>
      <c r="J4" s="33">
        <v>3</v>
      </c>
      <c r="K4" s="31">
        <v>3</v>
      </c>
      <c r="L4" s="32">
        <v>3</v>
      </c>
      <c r="M4" s="33">
        <v>6</v>
      </c>
      <c r="N4" s="31">
        <v>13</v>
      </c>
      <c r="O4" s="32">
        <v>15</v>
      </c>
      <c r="P4" s="33">
        <v>28</v>
      </c>
      <c r="Q4" s="31">
        <v>0</v>
      </c>
      <c r="R4" s="32">
        <v>0</v>
      </c>
      <c r="S4" s="33">
        <v>0</v>
      </c>
      <c r="T4" s="31">
        <v>1</v>
      </c>
      <c r="U4" s="32">
        <v>5</v>
      </c>
      <c r="V4" s="33">
        <v>6</v>
      </c>
      <c r="W4" s="31">
        <v>6</v>
      </c>
      <c r="X4" s="32">
        <v>7</v>
      </c>
      <c r="Y4" s="33">
        <v>13</v>
      </c>
      <c r="Z4" s="31">
        <v>5</v>
      </c>
      <c r="AA4" s="32">
        <v>2</v>
      </c>
      <c r="AB4" s="33">
        <v>7</v>
      </c>
      <c r="AC4" s="31">
        <v>1</v>
      </c>
      <c r="AD4" s="32">
        <v>1</v>
      </c>
      <c r="AE4" s="33">
        <v>2</v>
      </c>
      <c r="AF4" s="31">
        <v>2</v>
      </c>
      <c r="AG4" s="32">
        <v>1</v>
      </c>
      <c r="AH4" s="33">
        <v>3</v>
      </c>
      <c r="AI4" s="31">
        <v>6</v>
      </c>
      <c r="AJ4" s="32">
        <v>4</v>
      </c>
      <c r="AK4" s="33">
        <v>10</v>
      </c>
      <c r="AL4" s="31">
        <v>4</v>
      </c>
      <c r="AM4" s="32">
        <v>0</v>
      </c>
      <c r="AN4" s="33">
        <v>4</v>
      </c>
      <c r="AO4" s="31">
        <v>6</v>
      </c>
      <c r="AP4" s="32">
        <v>4</v>
      </c>
      <c r="AQ4" s="33">
        <v>10</v>
      </c>
      <c r="AR4" s="31">
        <v>1</v>
      </c>
      <c r="AS4" s="32">
        <v>0</v>
      </c>
      <c r="AT4" s="33">
        <v>1</v>
      </c>
      <c r="AU4" s="31">
        <v>14</v>
      </c>
      <c r="AV4" s="32">
        <v>12</v>
      </c>
      <c r="AW4" s="33">
        <v>26</v>
      </c>
      <c r="AX4" s="31">
        <v>12</v>
      </c>
      <c r="AY4" s="32">
        <v>6</v>
      </c>
      <c r="AZ4" s="33">
        <v>18</v>
      </c>
      <c r="BA4" s="31">
        <v>27</v>
      </c>
      <c r="BB4" s="32">
        <v>18</v>
      </c>
      <c r="BC4" s="33">
        <v>45</v>
      </c>
      <c r="BD4" s="31">
        <v>24</v>
      </c>
      <c r="BE4" s="32">
        <v>20</v>
      </c>
      <c r="BF4" s="33">
        <v>44</v>
      </c>
      <c r="BG4" s="31">
        <v>28</v>
      </c>
      <c r="BH4" s="32">
        <v>29</v>
      </c>
      <c r="BI4" s="33">
        <v>57</v>
      </c>
      <c r="BJ4" s="31">
        <v>9</v>
      </c>
      <c r="BK4" s="32">
        <v>8</v>
      </c>
      <c r="BL4" s="33">
        <v>17</v>
      </c>
      <c r="BM4" s="31">
        <v>21</v>
      </c>
      <c r="BN4" s="32">
        <v>5</v>
      </c>
      <c r="BO4" s="33">
        <v>26</v>
      </c>
      <c r="BP4" s="31">
        <v>11</v>
      </c>
      <c r="BQ4" s="32">
        <v>9</v>
      </c>
      <c r="BR4" s="33">
        <v>20</v>
      </c>
      <c r="BS4" s="31">
        <v>3</v>
      </c>
      <c r="BT4" s="32">
        <v>4</v>
      </c>
      <c r="BU4" s="33">
        <v>7</v>
      </c>
      <c r="BV4" s="31">
        <v>25</v>
      </c>
      <c r="BW4" s="32">
        <v>12</v>
      </c>
      <c r="BX4" s="33">
        <v>37</v>
      </c>
      <c r="BY4" s="31">
        <v>39</v>
      </c>
      <c r="BZ4" s="32">
        <v>36</v>
      </c>
      <c r="CA4" s="33">
        <v>75</v>
      </c>
      <c r="CB4" s="31">
        <v>2</v>
      </c>
      <c r="CC4" s="32">
        <v>2</v>
      </c>
      <c r="CD4" s="33">
        <v>4</v>
      </c>
      <c r="CE4" s="31">
        <v>16</v>
      </c>
      <c r="CF4" s="32">
        <v>12</v>
      </c>
      <c r="CG4" s="33">
        <v>28</v>
      </c>
      <c r="CH4" s="31">
        <v>5</v>
      </c>
      <c r="CI4" s="32">
        <v>10</v>
      </c>
      <c r="CJ4" s="33">
        <v>15</v>
      </c>
      <c r="CK4" s="34">
        <v>385</v>
      </c>
      <c r="CL4" s="35">
        <v>394</v>
      </c>
      <c r="CM4" s="36">
        <v>779</v>
      </c>
      <c r="CN4" s="26">
        <f t="shared" si="0"/>
        <v>300</v>
      </c>
      <c r="CO4" s="26">
        <f t="shared" si="0"/>
        <v>238</v>
      </c>
      <c r="CP4" s="26">
        <f t="shared" si="0"/>
        <v>538</v>
      </c>
    </row>
    <row r="5" spans="1:94" ht="22.5" customHeight="1" x14ac:dyDescent="0.15">
      <c r="A5" s="27" t="s">
        <v>223</v>
      </c>
      <c r="B5" s="31">
        <v>3</v>
      </c>
      <c r="C5" s="32">
        <v>9</v>
      </c>
      <c r="D5" s="33">
        <v>12</v>
      </c>
      <c r="E5" s="31">
        <v>3</v>
      </c>
      <c r="F5" s="32">
        <v>3</v>
      </c>
      <c r="G5" s="33">
        <v>6</v>
      </c>
      <c r="H5" s="31">
        <v>2</v>
      </c>
      <c r="I5" s="32">
        <v>4</v>
      </c>
      <c r="J5" s="33">
        <v>6</v>
      </c>
      <c r="K5" s="31">
        <v>9</v>
      </c>
      <c r="L5" s="32">
        <v>7</v>
      </c>
      <c r="M5" s="33">
        <v>16</v>
      </c>
      <c r="N5" s="31">
        <v>30</v>
      </c>
      <c r="O5" s="32">
        <v>13</v>
      </c>
      <c r="P5" s="33">
        <v>43</v>
      </c>
      <c r="Q5" s="31">
        <v>0</v>
      </c>
      <c r="R5" s="32">
        <v>0</v>
      </c>
      <c r="S5" s="33">
        <v>0</v>
      </c>
      <c r="T5" s="31">
        <v>7</v>
      </c>
      <c r="U5" s="32">
        <v>2</v>
      </c>
      <c r="V5" s="33">
        <v>9</v>
      </c>
      <c r="W5" s="31">
        <v>5</v>
      </c>
      <c r="X5" s="32">
        <v>4</v>
      </c>
      <c r="Y5" s="33">
        <v>9</v>
      </c>
      <c r="Z5" s="31">
        <v>0</v>
      </c>
      <c r="AA5" s="32">
        <v>0</v>
      </c>
      <c r="AB5" s="33">
        <v>0</v>
      </c>
      <c r="AC5" s="31">
        <v>1</v>
      </c>
      <c r="AD5" s="32">
        <v>1</v>
      </c>
      <c r="AE5" s="33">
        <v>2</v>
      </c>
      <c r="AF5" s="31">
        <v>3</v>
      </c>
      <c r="AG5" s="32">
        <v>2</v>
      </c>
      <c r="AH5" s="33">
        <v>5</v>
      </c>
      <c r="AI5" s="31">
        <v>5</v>
      </c>
      <c r="AJ5" s="32">
        <v>4</v>
      </c>
      <c r="AK5" s="33">
        <v>9</v>
      </c>
      <c r="AL5" s="31">
        <v>5</v>
      </c>
      <c r="AM5" s="32">
        <v>3</v>
      </c>
      <c r="AN5" s="33">
        <v>8</v>
      </c>
      <c r="AO5" s="31">
        <v>10</v>
      </c>
      <c r="AP5" s="32">
        <v>5</v>
      </c>
      <c r="AQ5" s="33">
        <v>15</v>
      </c>
      <c r="AR5" s="31">
        <v>0</v>
      </c>
      <c r="AS5" s="32">
        <v>0</v>
      </c>
      <c r="AT5" s="33">
        <v>0</v>
      </c>
      <c r="AU5" s="31">
        <v>15</v>
      </c>
      <c r="AV5" s="32">
        <v>24</v>
      </c>
      <c r="AW5" s="33">
        <v>39</v>
      </c>
      <c r="AX5" s="31">
        <v>16</v>
      </c>
      <c r="AY5" s="32">
        <v>16</v>
      </c>
      <c r="AZ5" s="33">
        <v>32</v>
      </c>
      <c r="BA5" s="31">
        <v>37</v>
      </c>
      <c r="BB5" s="32">
        <v>26</v>
      </c>
      <c r="BC5" s="33">
        <v>63</v>
      </c>
      <c r="BD5" s="31">
        <v>19</v>
      </c>
      <c r="BE5" s="32">
        <v>19</v>
      </c>
      <c r="BF5" s="33">
        <v>38</v>
      </c>
      <c r="BG5" s="31">
        <v>34</v>
      </c>
      <c r="BH5" s="32">
        <v>27</v>
      </c>
      <c r="BI5" s="33">
        <v>61</v>
      </c>
      <c r="BJ5" s="31">
        <v>3</v>
      </c>
      <c r="BK5" s="32">
        <v>5</v>
      </c>
      <c r="BL5" s="33">
        <v>8</v>
      </c>
      <c r="BM5" s="31">
        <v>5</v>
      </c>
      <c r="BN5" s="32">
        <v>7</v>
      </c>
      <c r="BO5" s="33">
        <v>12</v>
      </c>
      <c r="BP5" s="31">
        <v>10</v>
      </c>
      <c r="BQ5" s="32">
        <v>13</v>
      </c>
      <c r="BR5" s="33">
        <v>23</v>
      </c>
      <c r="BS5" s="31">
        <v>8</v>
      </c>
      <c r="BT5" s="32">
        <v>7</v>
      </c>
      <c r="BU5" s="33">
        <v>15</v>
      </c>
      <c r="BV5" s="31">
        <v>22</v>
      </c>
      <c r="BW5" s="32">
        <v>26</v>
      </c>
      <c r="BX5" s="33">
        <v>48</v>
      </c>
      <c r="BY5" s="31">
        <v>48</v>
      </c>
      <c r="BZ5" s="32">
        <v>35</v>
      </c>
      <c r="CA5" s="33">
        <v>83</v>
      </c>
      <c r="CB5" s="31">
        <v>2</v>
      </c>
      <c r="CC5" s="32">
        <v>3</v>
      </c>
      <c r="CD5" s="33">
        <v>5</v>
      </c>
      <c r="CE5" s="31">
        <v>13</v>
      </c>
      <c r="CF5" s="32">
        <v>12</v>
      </c>
      <c r="CG5" s="33">
        <v>25</v>
      </c>
      <c r="CH5" s="31">
        <v>8</v>
      </c>
      <c r="CI5" s="32">
        <v>8</v>
      </c>
      <c r="CJ5" s="33">
        <v>16</v>
      </c>
      <c r="CK5" s="34">
        <v>396</v>
      </c>
      <c r="CL5" s="35">
        <v>370</v>
      </c>
      <c r="CM5" s="36">
        <v>766</v>
      </c>
      <c r="CN5" s="26">
        <f t="shared" si="0"/>
        <v>323</v>
      </c>
      <c r="CO5" s="26">
        <f t="shared" si="0"/>
        <v>285</v>
      </c>
      <c r="CP5" s="26">
        <f t="shared" si="0"/>
        <v>608</v>
      </c>
    </row>
    <row r="6" spans="1:94" ht="22.5" customHeight="1" x14ac:dyDescent="0.15">
      <c r="A6" s="27" t="s">
        <v>224</v>
      </c>
      <c r="B6" s="31">
        <v>10</v>
      </c>
      <c r="C6" s="32">
        <v>10</v>
      </c>
      <c r="D6" s="33">
        <v>20</v>
      </c>
      <c r="E6" s="31">
        <v>4</v>
      </c>
      <c r="F6" s="32">
        <v>3</v>
      </c>
      <c r="G6" s="33">
        <v>7</v>
      </c>
      <c r="H6" s="31">
        <v>2</v>
      </c>
      <c r="I6" s="32">
        <v>6</v>
      </c>
      <c r="J6" s="33">
        <v>8</v>
      </c>
      <c r="K6" s="31">
        <v>6</v>
      </c>
      <c r="L6" s="32">
        <v>7</v>
      </c>
      <c r="M6" s="33">
        <v>13</v>
      </c>
      <c r="N6" s="31">
        <v>32</v>
      </c>
      <c r="O6" s="32">
        <v>21</v>
      </c>
      <c r="P6" s="33">
        <v>53</v>
      </c>
      <c r="Q6" s="31">
        <v>0</v>
      </c>
      <c r="R6" s="32">
        <v>0</v>
      </c>
      <c r="S6" s="33">
        <v>0</v>
      </c>
      <c r="T6" s="31">
        <v>3</v>
      </c>
      <c r="U6" s="32">
        <v>11</v>
      </c>
      <c r="V6" s="33">
        <v>14</v>
      </c>
      <c r="W6" s="31">
        <v>9</v>
      </c>
      <c r="X6" s="32">
        <v>7</v>
      </c>
      <c r="Y6" s="33">
        <v>16</v>
      </c>
      <c r="Z6" s="31">
        <v>0</v>
      </c>
      <c r="AA6" s="32">
        <v>1</v>
      </c>
      <c r="AB6" s="33">
        <v>1</v>
      </c>
      <c r="AC6" s="31">
        <v>1</v>
      </c>
      <c r="AD6" s="32">
        <v>0</v>
      </c>
      <c r="AE6" s="33">
        <v>1</v>
      </c>
      <c r="AF6" s="31">
        <v>2</v>
      </c>
      <c r="AG6" s="32">
        <v>1</v>
      </c>
      <c r="AH6" s="33">
        <v>3</v>
      </c>
      <c r="AI6" s="31">
        <v>13</v>
      </c>
      <c r="AJ6" s="32">
        <v>11</v>
      </c>
      <c r="AK6" s="33">
        <v>24</v>
      </c>
      <c r="AL6" s="31">
        <v>7</v>
      </c>
      <c r="AM6" s="32">
        <v>4</v>
      </c>
      <c r="AN6" s="33">
        <v>11</v>
      </c>
      <c r="AO6" s="31">
        <v>8</v>
      </c>
      <c r="AP6" s="32">
        <v>10</v>
      </c>
      <c r="AQ6" s="33">
        <v>18</v>
      </c>
      <c r="AR6" s="31">
        <v>2</v>
      </c>
      <c r="AS6" s="32">
        <v>0</v>
      </c>
      <c r="AT6" s="33">
        <v>2</v>
      </c>
      <c r="AU6" s="31">
        <v>24</v>
      </c>
      <c r="AV6" s="32">
        <v>20</v>
      </c>
      <c r="AW6" s="33">
        <v>44</v>
      </c>
      <c r="AX6" s="31">
        <v>19</v>
      </c>
      <c r="AY6" s="32">
        <v>19</v>
      </c>
      <c r="AZ6" s="33">
        <v>38</v>
      </c>
      <c r="BA6" s="31">
        <v>37</v>
      </c>
      <c r="BB6" s="32">
        <v>29</v>
      </c>
      <c r="BC6" s="33">
        <v>66</v>
      </c>
      <c r="BD6" s="31">
        <v>15</v>
      </c>
      <c r="BE6" s="32">
        <v>20</v>
      </c>
      <c r="BF6" s="33">
        <v>35</v>
      </c>
      <c r="BG6" s="31">
        <v>28</v>
      </c>
      <c r="BH6" s="32">
        <v>31</v>
      </c>
      <c r="BI6" s="33">
        <v>59</v>
      </c>
      <c r="BJ6" s="31">
        <v>2</v>
      </c>
      <c r="BK6" s="32">
        <v>8</v>
      </c>
      <c r="BL6" s="33">
        <v>10</v>
      </c>
      <c r="BM6" s="31">
        <v>7</v>
      </c>
      <c r="BN6" s="32">
        <v>15</v>
      </c>
      <c r="BO6" s="33">
        <v>22</v>
      </c>
      <c r="BP6" s="31">
        <v>23</v>
      </c>
      <c r="BQ6" s="32">
        <v>17</v>
      </c>
      <c r="BR6" s="33">
        <v>40</v>
      </c>
      <c r="BS6" s="31">
        <v>9</v>
      </c>
      <c r="BT6" s="32">
        <v>4</v>
      </c>
      <c r="BU6" s="33">
        <v>13</v>
      </c>
      <c r="BV6" s="31">
        <v>18</v>
      </c>
      <c r="BW6" s="32">
        <v>21</v>
      </c>
      <c r="BX6" s="33">
        <v>39</v>
      </c>
      <c r="BY6" s="31">
        <v>40</v>
      </c>
      <c r="BZ6" s="32">
        <v>45</v>
      </c>
      <c r="CA6" s="33">
        <v>85</v>
      </c>
      <c r="CB6" s="31">
        <v>1</v>
      </c>
      <c r="CC6" s="32">
        <v>2</v>
      </c>
      <c r="CD6" s="33">
        <v>3</v>
      </c>
      <c r="CE6" s="31">
        <v>15</v>
      </c>
      <c r="CF6" s="32">
        <v>12</v>
      </c>
      <c r="CG6" s="33">
        <v>27</v>
      </c>
      <c r="CH6" s="31">
        <v>2</v>
      </c>
      <c r="CI6" s="32">
        <v>3</v>
      </c>
      <c r="CJ6" s="33">
        <v>5</v>
      </c>
      <c r="CK6" s="34">
        <v>362</v>
      </c>
      <c r="CL6" s="35">
        <v>340</v>
      </c>
      <c r="CM6" s="36">
        <v>702</v>
      </c>
      <c r="CN6" s="26">
        <f t="shared" si="0"/>
        <v>339</v>
      </c>
      <c r="CO6" s="26">
        <f t="shared" si="0"/>
        <v>338</v>
      </c>
      <c r="CP6" s="26">
        <f t="shared" si="0"/>
        <v>677</v>
      </c>
    </row>
    <row r="7" spans="1:94" ht="22.5" customHeight="1" x14ac:dyDescent="0.15">
      <c r="A7" s="27" t="s">
        <v>225</v>
      </c>
      <c r="B7" s="31">
        <v>12</v>
      </c>
      <c r="C7" s="32">
        <v>9</v>
      </c>
      <c r="D7" s="33">
        <v>21</v>
      </c>
      <c r="E7" s="31">
        <v>5</v>
      </c>
      <c r="F7" s="32">
        <v>7</v>
      </c>
      <c r="G7" s="33">
        <v>12</v>
      </c>
      <c r="H7" s="31">
        <v>7</v>
      </c>
      <c r="I7" s="32">
        <v>6</v>
      </c>
      <c r="J7" s="33">
        <v>13</v>
      </c>
      <c r="K7" s="31">
        <v>8</v>
      </c>
      <c r="L7" s="32">
        <v>8</v>
      </c>
      <c r="M7" s="33">
        <v>16</v>
      </c>
      <c r="N7" s="31">
        <v>29</v>
      </c>
      <c r="O7" s="32">
        <v>40</v>
      </c>
      <c r="P7" s="33">
        <v>69</v>
      </c>
      <c r="Q7" s="31">
        <v>0</v>
      </c>
      <c r="R7" s="32">
        <v>0</v>
      </c>
      <c r="S7" s="33">
        <v>0</v>
      </c>
      <c r="T7" s="31">
        <v>4</v>
      </c>
      <c r="U7" s="32">
        <v>3</v>
      </c>
      <c r="V7" s="33">
        <v>7</v>
      </c>
      <c r="W7" s="31">
        <v>8</v>
      </c>
      <c r="X7" s="32">
        <v>2</v>
      </c>
      <c r="Y7" s="33">
        <v>10</v>
      </c>
      <c r="Z7" s="31">
        <v>3</v>
      </c>
      <c r="AA7" s="32">
        <v>1</v>
      </c>
      <c r="AB7" s="33">
        <v>4</v>
      </c>
      <c r="AC7" s="31">
        <v>0</v>
      </c>
      <c r="AD7" s="32">
        <v>1</v>
      </c>
      <c r="AE7" s="33">
        <v>1</v>
      </c>
      <c r="AF7" s="31">
        <v>1</v>
      </c>
      <c r="AG7" s="32">
        <v>0</v>
      </c>
      <c r="AH7" s="33">
        <v>1</v>
      </c>
      <c r="AI7" s="31">
        <v>19</v>
      </c>
      <c r="AJ7" s="32">
        <v>13</v>
      </c>
      <c r="AK7" s="33">
        <v>32</v>
      </c>
      <c r="AL7" s="31">
        <v>10</v>
      </c>
      <c r="AM7" s="32">
        <v>6</v>
      </c>
      <c r="AN7" s="33">
        <v>16</v>
      </c>
      <c r="AO7" s="31">
        <v>9</v>
      </c>
      <c r="AP7" s="32">
        <v>5</v>
      </c>
      <c r="AQ7" s="33">
        <v>14</v>
      </c>
      <c r="AR7" s="31">
        <v>0</v>
      </c>
      <c r="AS7" s="32">
        <v>1</v>
      </c>
      <c r="AT7" s="33">
        <v>1</v>
      </c>
      <c r="AU7" s="31">
        <v>31</v>
      </c>
      <c r="AV7" s="32">
        <v>25</v>
      </c>
      <c r="AW7" s="33">
        <v>56</v>
      </c>
      <c r="AX7" s="31">
        <v>25</v>
      </c>
      <c r="AY7" s="32">
        <v>15</v>
      </c>
      <c r="AZ7" s="33">
        <v>40</v>
      </c>
      <c r="BA7" s="31">
        <v>31</v>
      </c>
      <c r="BB7" s="32">
        <v>24</v>
      </c>
      <c r="BC7" s="33">
        <v>55</v>
      </c>
      <c r="BD7" s="31">
        <v>23</v>
      </c>
      <c r="BE7" s="32">
        <v>17</v>
      </c>
      <c r="BF7" s="33">
        <v>40</v>
      </c>
      <c r="BG7" s="31">
        <v>31</v>
      </c>
      <c r="BH7" s="32">
        <v>18</v>
      </c>
      <c r="BI7" s="33">
        <v>49</v>
      </c>
      <c r="BJ7" s="31">
        <v>2</v>
      </c>
      <c r="BK7" s="32">
        <v>11</v>
      </c>
      <c r="BL7" s="33">
        <v>13</v>
      </c>
      <c r="BM7" s="31">
        <v>9</v>
      </c>
      <c r="BN7" s="32">
        <v>9</v>
      </c>
      <c r="BO7" s="33">
        <v>18</v>
      </c>
      <c r="BP7" s="31">
        <v>23</v>
      </c>
      <c r="BQ7" s="32">
        <v>13</v>
      </c>
      <c r="BR7" s="33">
        <v>36</v>
      </c>
      <c r="BS7" s="31">
        <v>3</v>
      </c>
      <c r="BT7" s="32">
        <v>3</v>
      </c>
      <c r="BU7" s="33">
        <v>6</v>
      </c>
      <c r="BV7" s="31">
        <v>6</v>
      </c>
      <c r="BW7" s="32">
        <v>12</v>
      </c>
      <c r="BX7" s="33">
        <v>18</v>
      </c>
      <c r="BY7" s="31">
        <v>30</v>
      </c>
      <c r="BZ7" s="32">
        <v>50</v>
      </c>
      <c r="CA7" s="33">
        <v>80</v>
      </c>
      <c r="CB7" s="31">
        <v>8</v>
      </c>
      <c r="CC7" s="32">
        <v>3</v>
      </c>
      <c r="CD7" s="33">
        <v>11</v>
      </c>
      <c r="CE7" s="31">
        <v>11</v>
      </c>
      <c r="CF7" s="32">
        <v>21</v>
      </c>
      <c r="CG7" s="33">
        <v>32</v>
      </c>
      <c r="CH7" s="31">
        <v>11</v>
      </c>
      <c r="CI7" s="32">
        <v>8</v>
      </c>
      <c r="CJ7" s="33">
        <v>19</v>
      </c>
      <c r="CK7" s="34">
        <v>388</v>
      </c>
      <c r="CL7" s="35">
        <v>364</v>
      </c>
      <c r="CM7" s="36">
        <v>752</v>
      </c>
      <c r="CN7" s="26">
        <f t="shared" si="0"/>
        <v>359</v>
      </c>
      <c r="CO7" s="26">
        <f t="shared" si="0"/>
        <v>331</v>
      </c>
      <c r="CP7" s="26">
        <f t="shared" si="0"/>
        <v>690</v>
      </c>
    </row>
    <row r="8" spans="1:94" ht="22.5" customHeight="1" x14ac:dyDescent="0.15">
      <c r="A8" s="27" t="s">
        <v>226</v>
      </c>
      <c r="B8" s="31">
        <v>6</v>
      </c>
      <c r="C8" s="32">
        <v>5</v>
      </c>
      <c r="D8" s="33">
        <v>11</v>
      </c>
      <c r="E8" s="31">
        <v>4</v>
      </c>
      <c r="F8" s="32">
        <v>3</v>
      </c>
      <c r="G8" s="33">
        <v>7</v>
      </c>
      <c r="H8" s="31">
        <v>6</v>
      </c>
      <c r="I8" s="32">
        <v>4</v>
      </c>
      <c r="J8" s="33">
        <v>10</v>
      </c>
      <c r="K8" s="31">
        <v>11</v>
      </c>
      <c r="L8" s="32">
        <v>6</v>
      </c>
      <c r="M8" s="33">
        <v>17</v>
      </c>
      <c r="N8" s="31">
        <v>32</v>
      </c>
      <c r="O8" s="32">
        <v>18</v>
      </c>
      <c r="P8" s="33">
        <v>50</v>
      </c>
      <c r="Q8" s="31">
        <v>1</v>
      </c>
      <c r="R8" s="32">
        <v>0</v>
      </c>
      <c r="S8" s="33">
        <v>1</v>
      </c>
      <c r="T8" s="31">
        <v>5</v>
      </c>
      <c r="U8" s="32">
        <v>7</v>
      </c>
      <c r="V8" s="33">
        <v>12</v>
      </c>
      <c r="W8" s="31">
        <v>7</v>
      </c>
      <c r="X8" s="32">
        <v>6</v>
      </c>
      <c r="Y8" s="33">
        <v>13</v>
      </c>
      <c r="Z8" s="31">
        <v>2</v>
      </c>
      <c r="AA8" s="32">
        <v>3</v>
      </c>
      <c r="AB8" s="33">
        <v>5</v>
      </c>
      <c r="AC8" s="31">
        <v>0</v>
      </c>
      <c r="AD8" s="32">
        <v>0</v>
      </c>
      <c r="AE8" s="33">
        <v>0</v>
      </c>
      <c r="AF8" s="31">
        <v>1</v>
      </c>
      <c r="AG8" s="32">
        <v>0</v>
      </c>
      <c r="AH8" s="33">
        <v>1</v>
      </c>
      <c r="AI8" s="31">
        <v>15</v>
      </c>
      <c r="AJ8" s="32">
        <v>10</v>
      </c>
      <c r="AK8" s="33">
        <v>25</v>
      </c>
      <c r="AL8" s="31">
        <v>4</v>
      </c>
      <c r="AM8" s="32">
        <v>0</v>
      </c>
      <c r="AN8" s="33">
        <v>4</v>
      </c>
      <c r="AO8" s="31">
        <v>10</v>
      </c>
      <c r="AP8" s="32">
        <v>4</v>
      </c>
      <c r="AQ8" s="33">
        <v>14</v>
      </c>
      <c r="AR8" s="31">
        <v>1</v>
      </c>
      <c r="AS8" s="32">
        <v>0</v>
      </c>
      <c r="AT8" s="33">
        <v>1</v>
      </c>
      <c r="AU8" s="31">
        <v>30</v>
      </c>
      <c r="AV8" s="32">
        <v>19</v>
      </c>
      <c r="AW8" s="33">
        <v>49</v>
      </c>
      <c r="AX8" s="31">
        <v>16</v>
      </c>
      <c r="AY8" s="32">
        <v>16</v>
      </c>
      <c r="AZ8" s="33">
        <v>32</v>
      </c>
      <c r="BA8" s="31">
        <v>25</v>
      </c>
      <c r="BB8" s="32">
        <v>30</v>
      </c>
      <c r="BC8" s="33">
        <v>55</v>
      </c>
      <c r="BD8" s="31">
        <v>12</v>
      </c>
      <c r="BE8" s="32">
        <v>11</v>
      </c>
      <c r="BF8" s="33">
        <v>23</v>
      </c>
      <c r="BG8" s="31">
        <v>32</v>
      </c>
      <c r="BH8" s="32">
        <v>19</v>
      </c>
      <c r="BI8" s="33">
        <v>51</v>
      </c>
      <c r="BJ8" s="31">
        <v>4</v>
      </c>
      <c r="BK8" s="32">
        <v>6</v>
      </c>
      <c r="BL8" s="33">
        <v>10</v>
      </c>
      <c r="BM8" s="31">
        <v>8</v>
      </c>
      <c r="BN8" s="32">
        <v>5</v>
      </c>
      <c r="BO8" s="33">
        <v>13</v>
      </c>
      <c r="BP8" s="31">
        <v>22</v>
      </c>
      <c r="BQ8" s="32">
        <v>11</v>
      </c>
      <c r="BR8" s="33">
        <v>33</v>
      </c>
      <c r="BS8" s="31">
        <v>1</v>
      </c>
      <c r="BT8" s="32">
        <v>1</v>
      </c>
      <c r="BU8" s="33">
        <v>2</v>
      </c>
      <c r="BV8" s="31">
        <v>6</v>
      </c>
      <c r="BW8" s="32">
        <v>7</v>
      </c>
      <c r="BX8" s="33">
        <v>13</v>
      </c>
      <c r="BY8" s="31">
        <v>25</v>
      </c>
      <c r="BZ8" s="32">
        <v>26</v>
      </c>
      <c r="CA8" s="33">
        <v>51</v>
      </c>
      <c r="CB8" s="31">
        <v>1</v>
      </c>
      <c r="CC8" s="32">
        <v>0</v>
      </c>
      <c r="CD8" s="33">
        <v>1</v>
      </c>
      <c r="CE8" s="31">
        <v>27</v>
      </c>
      <c r="CF8" s="32">
        <v>19</v>
      </c>
      <c r="CG8" s="33">
        <v>46</v>
      </c>
      <c r="CH8" s="31">
        <v>13</v>
      </c>
      <c r="CI8" s="32">
        <v>18</v>
      </c>
      <c r="CJ8" s="33">
        <v>31</v>
      </c>
      <c r="CK8" s="34">
        <v>460</v>
      </c>
      <c r="CL8" s="35">
        <v>439</v>
      </c>
      <c r="CM8" s="36">
        <v>899</v>
      </c>
      <c r="CN8" s="26">
        <f t="shared" si="0"/>
        <v>327</v>
      </c>
      <c r="CO8" s="26">
        <f t="shared" si="0"/>
        <v>254</v>
      </c>
      <c r="CP8" s="26">
        <f t="shared" si="0"/>
        <v>581</v>
      </c>
    </row>
    <row r="9" spans="1:94" ht="22.5" customHeight="1" x14ac:dyDescent="0.15">
      <c r="A9" s="27" t="s">
        <v>227</v>
      </c>
      <c r="B9" s="31">
        <v>11</v>
      </c>
      <c r="C9" s="32">
        <v>7</v>
      </c>
      <c r="D9" s="33">
        <v>18</v>
      </c>
      <c r="E9" s="31">
        <v>3</v>
      </c>
      <c r="F9" s="32">
        <v>2</v>
      </c>
      <c r="G9" s="33">
        <v>5</v>
      </c>
      <c r="H9" s="31">
        <v>1</v>
      </c>
      <c r="I9" s="32">
        <v>0</v>
      </c>
      <c r="J9" s="33">
        <v>1</v>
      </c>
      <c r="K9" s="31">
        <v>2</v>
      </c>
      <c r="L9" s="32">
        <v>2</v>
      </c>
      <c r="M9" s="33">
        <v>4</v>
      </c>
      <c r="N9" s="31">
        <v>23</v>
      </c>
      <c r="O9" s="32">
        <v>14</v>
      </c>
      <c r="P9" s="33">
        <v>37</v>
      </c>
      <c r="Q9" s="31">
        <v>0</v>
      </c>
      <c r="R9" s="32">
        <v>1</v>
      </c>
      <c r="S9" s="33">
        <v>1</v>
      </c>
      <c r="T9" s="31">
        <v>3</v>
      </c>
      <c r="U9" s="32">
        <v>6</v>
      </c>
      <c r="V9" s="33">
        <v>9</v>
      </c>
      <c r="W9" s="31">
        <v>8</v>
      </c>
      <c r="X9" s="32">
        <v>8</v>
      </c>
      <c r="Y9" s="33">
        <v>16</v>
      </c>
      <c r="Z9" s="31">
        <v>2</v>
      </c>
      <c r="AA9" s="32">
        <v>1</v>
      </c>
      <c r="AB9" s="33">
        <v>3</v>
      </c>
      <c r="AC9" s="31">
        <v>2</v>
      </c>
      <c r="AD9" s="32">
        <v>0</v>
      </c>
      <c r="AE9" s="33">
        <v>2</v>
      </c>
      <c r="AF9" s="31">
        <v>1</v>
      </c>
      <c r="AG9" s="32">
        <v>2</v>
      </c>
      <c r="AH9" s="33">
        <v>3</v>
      </c>
      <c r="AI9" s="31">
        <v>9</v>
      </c>
      <c r="AJ9" s="32">
        <v>9</v>
      </c>
      <c r="AK9" s="33">
        <v>18</v>
      </c>
      <c r="AL9" s="31">
        <v>5</v>
      </c>
      <c r="AM9" s="32">
        <v>5</v>
      </c>
      <c r="AN9" s="33">
        <v>10</v>
      </c>
      <c r="AO9" s="31">
        <v>8</v>
      </c>
      <c r="AP9" s="32">
        <v>7</v>
      </c>
      <c r="AQ9" s="33">
        <v>15</v>
      </c>
      <c r="AR9" s="31">
        <v>1</v>
      </c>
      <c r="AS9" s="32">
        <v>1</v>
      </c>
      <c r="AT9" s="33">
        <v>2</v>
      </c>
      <c r="AU9" s="31">
        <v>24</v>
      </c>
      <c r="AV9" s="32">
        <v>20</v>
      </c>
      <c r="AW9" s="33">
        <v>44</v>
      </c>
      <c r="AX9" s="31">
        <v>24</v>
      </c>
      <c r="AY9" s="32">
        <v>24</v>
      </c>
      <c r="AZ9" s="33">
        <v>48</v>
      </c>
      <c r="BA9" s="31">
        <v>24</v>
      </c>
      <c r="BB9" s="32">
        <v>23</v>
      </c>
      <c r="BC9" s="33">
        <v>47</v>
      </c>
      <c r="BD9" s="31">
        <v>13</v>
      </c>
      <c r="BE9" s="32">
        <v>17</v>
      </c>
      <c r="BF9" s="33">
        <v>30</v>
      </c>
      <c r="BG9" s="31">
        <v>32</v>
      </c>
      <c r="BH9" s="32">
        <v>34</v>
      </c>
      <c r="BI9" s="33">
        <v>66</v>
      </c>
      <c r="BJ9" s="31">
        <v>2</v>
      </c>
      <c r="BK9" s="32">
        <v>6</v>
      </c>
      <c r="BL9" s="33">
        <v>8</v>
      </c>
      <c r="BM9" s="31">
        <v>12</v>
      </c>
      <c r="BN9" s="32">
        <v>10</v>
      </c>
      <c r="BO9" s="33">
        <v>22</v>
      </c>
      <c r="BP9" s="31">
        <v>9</v>
      </c>
      <c r="BQ9" s="32">
        <v>11</v>
      </c>
      <c r="BR9" s="33">
        <v>20</v>
      </c>
      <c r="BS9" s="31">
        <v>3</v>
      </c>
      <c r="BT9" s="32">
        <v>1</v>
      </c>
      <c r="BU9" s="33">
        <v>4</v>
      </c>
      <c r="BV9" s="31">
        <v>4</v>
      </c>
      <c r="BW9" s="32">
        <v>16</v>
      </c>
      <c r="BX9" s="33">
        <v>20</v>
      </c>
      <c r="BY9" s="31">
        <v>36</v>
      </c>
      <c r="BZ9" s="32">
        <v>30</v>
      </c>
      <c r="CA9" s="33">
        <v>66</v>
      </c>
      <c r="CB9" s="31">
        <v>1</v>
      </c>
      <c r="CC9" s="32">
        <v>2</v>
      </c>
      <c r="CD9" s="33">
        <v>3</v>
      </c>
      <c r="CE9" s="31">
        <v>27</v>
      </c>
      <c r="CF9" s="32">
        <v>27</v>
      </c>
      <c r="CG9" s="33">
        <v>54</v>
      </c>
      <c r="CH9" s="31">
        <v>26</v>
      </c>
      <c r="CI9" s="32">
        <v>15</v>
      </c>
      <c r="CJ9" s="33">
        <v>41</v>
      </c>
      <c r="CK9" s="34">
        <v>609</v>
      </c>
      <c r="CL9" s="35">
        <v>546</v>
      </c>
      <c r="CM9" s="36">
        <v>1155</v>
      </c>
      <c r="CN9" s="26">
        <f t="shared" si="0"/>
        <v>316</v>
      </c>
      <c r="CO9" s="26">
        <f t="shared" si="0"/>
        <v>301</v>
      </c>
      <c r="CP9" s="26">
        <f t="shared" si="0"/>
        <v>617</v>
      </c>
    </row>
    <row r="10" spans="1:94" ht="22.5" customHeight="1" x14ac:dyDescent="0.15">
      <c r="A10" s="27" t="s">
        <v>228</v>
      </c>
      <c r="B10" s="31">
        <v>8</v>
      </c>
      <c r="C10" s="32">
        <v>12</v>
      </c>
      <c r="D10" s="33">
        <v>20</v>
      </c>
      <c r="E10" s="31">
        <v>3</v>
      </c>
      <c r="F10" s="32">
        <v>4</v>
      </c>
      <c r="G10" s="33">
        <v>7</v>
      </c>
      <c r="H10" s="31">
        <v>5</v>
      </c>
      <c r="I10" s="32">
        <v>2</v>
      </c>
      <c r="J10" s="33">
        <v>7</v>
      </c>
      <c r="K10" s="31">
        <v>6</v>
      </c>
      <c r="L10" s="32">
        <v>10</v>
      </c>
      <c r="M10" s="33">
        <v>16</v>
      </c>
      <c r="N10" s="31">
        <v>37</v>
      </c>
      <c r="O10" s="32">
        <v>23</v>
      </c>
      <c r="P10" s="33">
        <v>60</v>
      </c>
      <c r="Q10" s="31">
        <v>0</v>
      </c>
      <c r="R10" s="32">
        <v>0</v>
      </c>
      <c r="S10" s="33">
        <v>0</v>
      </c>
      <c r="T10" s="31">
        <v>3</v>
      </c>
      <c r="U10" s="32">
        <v>4</v>
      </c>
      <c r="V10" s="33">
        <v>7</v>
      </c>
      <c r="W10" s="31">
        <v>6</v>
      </c>
      <c r="X10" s="32">
        <v>3</v>
      </c>
      <c r="Y10" s="33">
        <v>9</v>
      </c>
      <c r="Z10" s="31">
        <v>1</v>
      </c>
      <c r="AA10" s="32">
        <v>4</v>
      </c>
      <c r="AB10" s="33">
        <v>5</v>
      </c>
      <c r="AC10" s="31">
        <v>1</v>
      </c>
      <c r="AD10" s="32">
        <v>1</v>
      </c>
      <c r="AE10" s="33">
        <v>2</v>
      </c>
      <c r="AF10" s="31">
        <v>4</v>
      </c>
      <c r="AG10" s="32">
        <v>3</v>
      </c>
      <c r="AH10" s="33">
        <v>7</v>
      </c>
      <c r="AI10" s="31">
        <v>13</v>
      </c>
      <c r="AJ10" s="32">
        <v>16</v>
      </c>
      <c r="AK10" s="33">
        <v>29</v>
      </c>
      <c r="AL10" s="31">
        <v>0</v>
      </c>
      <c r="AM10" s="32">
        <v>5</v>
      </c>
      <c r="AN10" s="33">
        <v>5</v>
      </c>
      <c r="AO10" s="31">
        <v>13</v>
      </c>
      <c r="AP10" s="32">
        <v>12</v>
      </c>
      <c r="AQ10" s="33">
        <v>25</v>
      </c>
      <c r="AR10" s="31">
        <v>3</v>
      </c>
      <c r="AS10" s="32">
        <v>1</v>
      </c>
      <c r="AT10" s="33">
        <v>4</v>
      </c>
      <c r="AU10" s="31">
        <v>34</v>
      </c>
      <c r="AV10" s="32">
        <v>18</v>
      </c>
      <c r="AW10" s="33">
        <v>52</v>
      </c>
      <c r="AX10" s="31">
        <v>14</v>
      </c>
      <c r="AY10" s="32">
        <v>13</v>
      </c>
      <c r="AZ10" s="33">
        <v>27</v>
      </c>
      <c r="BA10" s="31">
        <v>19</v>
      </c>
      <c r="BB10" s="32">
        <v>26</v>
      </c>
      <c r="BC10" s="33">
        <v>45</v>
      </c>
      <c r="BD10" s="31">
        <v>29</v>
      </c>
      <c r="BE10" s="32">
        <v>27</v>
      </c>
      <c r="BF10" s="33">
        <v>56</v>
      </c>
      <c r="BG10" s="31">
        <v>39</v>
      </c>
      <c r="BH10" s="32">
        <v>32</v>
      </c>
      <c r="BI10" s="33">
        <v>71</v>
      </c>
      <c r="BJ10" s="31">
        <v>7</v>
      </c>
      <c r="BK10" s="32">
        <v>6</v>
      </c>
      <c r="BL10" s="33">
        <v>13</v>
      </c>
      <c r="BM10" s="31">
        <v>17</v>
      </c>
      <c r="BN10" s="32">
        <v>14</v>
      </c>
      <c r="BO10" s="33">
        <v>31</v>
      </c>
      <c r="BP10" s="31">
        <v>20</v>
      </c>
      <c r="BQ10" s="32">
        <v>14</v>
      </c>
      <c r="BR10" s="33">
        <v>34</v>
      </c>
      <c r="BS10" s="31">
        <v>4</v>
      </c>
      <c r="BT10" s="32">
        <v>7</v>
      </c>
      <c r="BU10" s="33">
        <v>11</v>
      </c>
      <c r="BV10" s="31">
        <v>11</v>
      </c>
      <c r="BW10" s="32">
        <v>19</v>
      </c>
      <c r="BX10" s="33">
        <v>30</v>
      </c>
      <c r="BY10" s="31">
        <v>41</v>
      </c>
      <c r="BZ10" s="32">
        <v>47</v>
      </c>
      <c r="CA10" s="33">
        <v>88</v>
      </c>
      <c r="CB10" s="31">
        <v>2</v>
      </c>
      <c r="CC10" s="32">
        <v>0</v>
      </c>
      <c r="CD10" s="33">
        <v>2</v>
      </c>
      <c r="CE10" s="31">
        <v>25</v>
      </c>
      <c r="CF10" s="32">
        <v>19</v>
      </c>
      <c r="CG10" s="33">
        <v>44</v>
      </c>
      <c r="CH10" s="31">
        <v>14</v>
      </c>
      <c r="CI10" s="32">
        <v>15</v>
      </c>
      <c r="CJ10" s="33">
        <v>29</v>
      </c>
      <c r="CK10" s="34">
        <v>570</v>
      </c>
      <c r="CL10" s="35">
        <v>535</v>
      </c>
      <c r="CM10" s="36">
        <v>1105</v>
      </c>
      <c r="CN10" s="26">
        <f t="shared" si="0"/>
        <v>379</v>
      </c>
      <c r="CO10" s="26">
        <f t="shared" si="0"/>
        <v>357</v>
      </c>
      <c r="CP10" s="26">
        <f t="shared" si="0"/>
        <v>736</v>
      </c>
    </row>
    <row r="11" spans="1:94" ht="22.5" customHeight="1" x14ac:dyDescent="0.15">
      <c r="A11" s="27" t="s">
        <v>229</v>
      </c>
      <c r="B11" s="31">
        <v>24</v>
      </c>
      <c r="C11" s="32">
        <v>17</v>
      </c>
      <c r="D11" s="33">
        <v>41</v>
      </c>
      <c r="E11" s="31">
        <v>5</v>
      </c>
      <c r="F11" s="32">
        <v>5</v>
      </c>
      <c r="G11" s="33">
        <v>10</v>
      </c>
      <c r="H11" s="31">
        <v>7</v>
      </c>
      <c r="I11" s="32">
        <v>2</v>
      </c>
      <c r="J11" s="33">
        <v>9</v>
      </c>
      <c r="K11" s="31">
        <v>10</v>
      </c>
      <c r="L11" s="32">
        <v>11</v>
      </c>
      <c r="M11" s="33">
        <v>21</v>
      </c>
      <c r="N11" s="31">
        <v>42</v>
      </c>
      <c r="O11" s="32">
        <v>34</v>
      </c>
      <c r="P11" s="33">
        <v>76</v>
      </c>
      <c r="Q11" s="31">
        <v>0</v>
      </c>
      <c r="R11" s="32">
        <v>0</v>
      </c>
      <c r="S11" s="33">
        <v>0</v>
      </c>
      <c r="T11" s="31">
        <v>8</v>
      </c>
      <c r="U11" s="32">
        <v>6</v>
      </c>
      <c r="V11" s="33">
        <v>14</v>
      </c>
      <c r="W11" s="31">
        <v>12</v>
      </c>
      <c r="X11" s="32">
        <v>6</v>
      </c>
      <c r="Y11" s="33">
        <v>18</v>
      </c>
      <c r="Z11" s="31">
        <v>7</v>
      </c>
      <c r="AA11" s="32">
        <v>3</v>
      </c>
      <c r="AB11" s="33">
        <v>10</v>
      </c>
      <c r="AC11" s="31">
        <v>0</v>
      </c>
      <c r="AD11" s="32">
        <v>2</v>
      </c>
      <c r="AE11" s="33">
        <v>2</v>
      </c>
      <c r="AF11" s="31">
        <v>3</v>
      </c>
      <c r="AG11" s="32">
        <v>3</v>
      </c>
      <c r="AH11" s="33">
        <v>6</v>
      </c>
      <c r="AI11" s="31">
        <v>14</v>
      </c>
      <c r="AJ11" s="32">
        <v>13</v>
      </c>
      <c r="AK11" s="33">
        <v>27</v>
      </c>
      <c r="AL11" s="31">
        <v>5</v>
      </c>
      <c r="AM11" s="32">
        <v>11</v>
      </c>
      <c r="AN11" s="33">
        <v>16</v>
      </c>
      <c r="AO11" s="31">
        <v>12</v>
      </c>
      <c r="AP11" s="32">
        <v>9</v>
      </c>
      <c r="AQ11" s="33">
        <v>21</v>
      </c>
      <c r="AR11" s="31">
        <v>1</v>
      </c>
      <c r="AS11" s="32">
        <v>3</v>
      </c>
      <c r="AT11" s="33">
        <v>4</v>
      </c>
      <c r="AU11" s="31">
        <v>32</v>
      </c>
      <c r="AV11" s="32">
        <v>27</v>
      </c>
      <c r="AW11" s="33">
        <v>59</v>
      </c>
      <c r="AX11" s="31">
        <v>23</v>
      </c>
      <c r="AY11" s="32">
        <v>20</v>
      </c>
      <c r="AZ11" s="33">
        <v>43</v>
      </c>
      <c r="BA11" s="31">
        <v>33</v>
      </c>
      <c r="BB11" s="32">
        <v>31</v>
      </c>
      <c r="BC11" s="33">
        <v>64</v>
      </c>
      <c r="BD11" s="31">
        <v>26</v>
      </c>
      <c r="BE11" s="32">
        <v>36</v>
      </c>
      <c r="BF11" s="33">
        <v>62</v>
      </c>
      <c r="BG11" s="31">
        <v>48</v>
      </c>
      <c r="BH11" s="32">
        <v>41</v>
      </c>
      <c r="BI11" s="33">
        <v>89</v>
      </c>
      <c r="BJ11" s="31">
        <v>9</v>
      </c>
      <c r="BK11" s="32">
        <v>13</v>
      </c>
      <c r="BL11" s="33">
        <v>22</v>
      </c>
      <c r="BM11" s="31">
        <v>19</v>
      </c>
      <c r="BN11" s="32">
        <v>13</v>
      </c>
      <c r="BO11" s="33">
        <v>32</v>
      </c>
      <c r="BP11" s="31">
        <v>28</v>
      </c>
      <c r="BQ11" s="32">
        <v>19</v>
      </c>
      <c r="BR11" s="33">
        <v>47</v>
      </c>
      <c r="BS11" s="31">
        <v>11</v>
      </c>
      <c r="BT11" s="32">
        <v>11</v>
      </c>
      <c r="BU11" s="33">
        <v>22</v>
      </c>
      <c r="BV11" s="31">
        <v>15</v>
      </c>
      <c r="BW11" s="32">
        <v>28</v>
      </c>
      <c r="BX11" s="33">
        <v>43</v>
      </c>
      <c r="BY11" s="31">
        <v>45</v>
      </c>
      <c r="BZ11" s="32">
        <v>53</v>
      </c>
      <c r="CA11" s="33">
        <v>98</v>
      </c>
      <c r="CB11" s="31">
        <v>4</v>
      </c>
      <c r="CC11" s="32">
        <v>6</v>
      </c>
      <c r="CD11" s="33">
        <v>10</v>
      </c>
      <c r="CE11" s="31">
        <v>23</v>
      </c>
      <c r="CF11" s="32">
        <v>16</v>
      </c>
      <c r="CG11" s="33">
        <v>39</v>
      </c>
      <c r="CH11" s="31">
        <v>16</v>
      </c>
      <c r="CI11" s="32">
        <v>8</v>
      </c>
      <c r="CJ11" s="33">
        <v>24</v>
      </c>
      <c r="CK11" s="34">
        <v>447</v>
      </c>
      <c r="CL11" s="35">
        <v>426</v>
      </c>
      <c r="CM11" s="36">
        <v>873</v>
      </c>
      <c r="CN11" s="26">
        <f t="shared" si="0"/>
        <v>482</v>
      </c>
      <c r="CO11" s="26">
        <f t="shared" si="0"/>
        <v>447</v>
      </c>
      <c r="CP11" s="26">
        <f t="shared" si="0"/>
        <v>929</v>
      </c>
    </row>
    <row r="12" spans="1:94" ht="22.5" customHeight="1" x14ac:dyDescent="0.15">
      <c r="A12" s="27" t="s">
        <v>230</v>
      </c>
      <c r="B12" s="31">
        <v>18</v>
      </c>
      <c r="C12" s="32">
        <v>18</v>
      </c>
      <c r="D12" s="33">
        <v>36</v>
      </c>
      <c r="E12" s="31">
        <v>3</v>
      </c>
      <c r="F12" s="32">
        <v>3</v>
      </c>
      <c r="G12" s="33">
        <v>6</v>
      </c>
      <c r="H12" s="31">
        <v>7</v>
      </c>
      <c r="I12" s="32">
        <v>9</v>
      </c>
      <c r="J12" s="33">
        <v>16</v>
      </c>
      <c r="K12" s="31">
        <v>14</v>
      </c>
      <c r="L12" s="32">
        <v>10</v>
      </c>
      <c r="M12" s="33">
        <v>24</v>
      </c>
      <c r="N12" s="31">
        <v>56</v>
      </c>
      <c r="O12" s="32">
        <v>39</v>
      </c>
      <c r="P12" s="33">
        <v>95</v>
      </c>
      <c r="Q12" s="31">
        <v>0</v>
      </c>
      <c r="R12" s="32">
        <v>0</v>
      </c>
      <c r="S12" s="33">
        <v>0</v>
      </c>
      <c r="T12" s="31">
        <v>6</v>
      </c>
      <c r="U12" s="32">
        <v>7</v>
      </c>
      <c r="V12" s="33">
        <v>13</v>
      </c>
      <c r="W12" s="31">
        <v>17</v>
      </c>
      <c r="X12" s="32">
        <v>12</v>
      </c>
      <c r="Y12" s="33">
        <v>29</v>
      </c>
      <c r="Z12" s="31">
        <v>4</v>
      </c>
      <c r="AA12" s="32">
        <v>0</v>
      </c>
      <c r="AB12" s="33">
        <v>4</v>
      </c>
      <c r="AC12" s="31">
        <v>4</v>
      </c>
      <c r="AD12" s="32">
        <v>2</v>
      </c>
      <c r="AE12" s="33">
        <v>6</v>
      </c>
      <c r="AF12" s="31">
        <v>0</v>
      </c>
      <c r="AG12" s="32">
        <v>0</v>
      </c>
      <c r="AH12" s="33">
        <v>0</v>
      </c>
      <c r="AI12" s="31">
        <v>20</v>
      </c>
      <c r="AJ12" s="32">
        <v>23</v>
      </c>
      <c r="AK12" s="33">
        <v>43</v>
      </c>
      <c r="AL12" s="31">
        <v>7</v>
      </c>
      <c r="AM12" s="32">
        <v>14</v>
      </c>
      <c r="AN12" s="33">
        <v>21</v>
      </c>
      <c r="AO12" s="31">
        <v>10</v>
      </c>
      <c r="AP12" s="32">
        <v>10</v>
      </c>
      <c r="AQ12" s="33">
        <v>20</v>
      </c>
      <c r="AR12" s="31">
        <v>2</v>
      </c>
      <c r="AS12" s="32">
        <v>4</v>
      </c>
      <c r="AT12" s="33">
        <v>6</v>
      </c>
      <c r="AU12" s="31">
        <v>30</v>
      </c>
      <c r="AV12" s="32">
        <v>40</v>
      </c>
      <c r="AW12" s="33">
        <v>70</v>
      </c>
      <c r="AX12" s="31">
        <v>46</v>
      </c>
      <c r="AY12" s="32">
        <v>28</v>
      </c>
      <c r="AZ12" s="33">
        <v>74</v>
      </c>
      <c r="BA12" s="31">
        <v>40</v>
      </c>
      <c r="BB12" s="32">
        <v>40</v>
      </c>
      <c r="BC12" s="33">
        <v>80</v>
      </c>
      <c r="BD12" s="31">
        <v>32</v>
      </c>
      <c r="BE12" s="32">
        <v>26</v>
      </c>
      <c r="BF12" s="33">
        <v>58</v>
      </c>
      <c r="BG12" s="31">
        <v>42</v>
      </c>
      <c r="BH12" s="32">
        <v>42</v>
      </c>
      <c r="BI12" s="33">
        <v>84</v>
      </c>
      <c r="BJ12" s="31">
        <v>13</v>
      </c>
      <c r="BK12" s="32">
        <v>8</v>
      </c>
      <c r="BL12" s="33">
        <v>21</v>
      </c>
      <c r="BM12" s="31">
        <v>20</v>
      </c>
      <c r="BN12" s="32">
        <v>11</v>
      </c>
      <c r="BO12" s="33">
        <v>31</v>
      </c>
      <c r="BP12" s="31">
        <v>27</v>
      </c>
      <c r="BQ12" s="32">
        <v>35</v>
      </c>
      <c r="BR12" s="33">
        <v>62</v>
      </c>
      <c r="BS12" s="31">
        <v>14</v>
      </c>
      <c r="BT12" s="32">
        <v>9</v>
      </c>
      <c r="BU12" s="33">
        <v>23</v>
      </c>
      <c r="BV12" s="31">
        <v>9</v>
      </c>
      <c r="BW12" s="32">
        <v>23</v>
      </c>
      <c r="BX12" s="33">
        <v>32</v>
      </c>
      <c r="BY12" s="31">
        <v>68</v>
      </c>
      <c r="BZ12" s="32">
        <v>58</v>
      </c>
      <c r="CA12" s="33">
        <v>126</v>
      </c>
      <c r="CB12" s="31">
        <v>2</v>
      </c>
      <c r="CC12" s="32">
        <v>6</v>
      </c>
      <c r="CD12" s="33">
        <v>8</v>
      </c>
      <c r="CE12" s="31">
        <v>34</v>
      </c>
      <c r="CF12" s="32">
        <v>23</v>
      </c>
      <c r="CG12" s="33">
        <v>57</v>
      </c>
      <c r="CH12" s="31">
        <v>6</v>
      </c>
      <c r="CI12" s="32">
        <v>10</v>
      </c>
      <c r="CJ12" s="33">
        <v>16</v>
      </c>
      <c r="CK12" s="34">
        <v>352</v>
      </c>
      <c r="CL12" s="35">
        <v>339</v>
      </c>
      <c r="CM12" s="36">
        <v>691</v>
      </c>
      <c r="CN12" s="26">
        <f t="shared" si="0"/>
        <v>551</v>
      </c>
      <c r="CO12" s="26">
        <f t="shared" si="0"/>
        <v>510</v>
      </c>
      <c r="CP12" s="26">
        <f t="shared" si="0"/>
        <v>1061</v>
      </c>
    </row>
    <row r="13" spans="1:94" ht="22.5" customHeight="1" x14ac:dyDescent="0.15">
      <c r="A13" s="27" t="s">
        <v>231</v>
      </c>
      <c r="B13" s="31">
        <v>18</v>
      </c>
      <c r="C13" s="32">
        <v>19</v>
      </c>
      <c r="D13" s="33">
        <v>37</v>
      </c>
      <c r="E13" s="31">
        <v>4</v>
      </c>
      <c r="F13" s="32">
        <v>7</v>
      </c>
      <c r="G13" s="33">
        <v>11</v>
      </c>
      <c r="H13" s="31">
        <v>8</v>
      </c>
      <c r="I13" s="32">
        <v>7</v>
      </c>
      <c r="J13" s="33">
        <v>15</v>
      </c>
      <c r="K13" s="31">
        <v>11</v>
      </c>
      <c r="L13" s="32">
        <v>10</v>
      </c>
      <c r="M13" s="33">
        <v>21</v>
      </c>
      <c r="N13" s="31">
        <v>40</v>
      </c>
      <c r="O13" s="32">
        <v>43</v>
      </c>
      <c r="P13" s="33">
        <v>83</v>
      </c>
      <c r="Q13" s="31">
        <v>0</v>
      </c>
      <c r="R13" s="32">
        <v>1</v>
      </c>
      <c r="S13" s="33">
        <v>1</v>
      </c>
      <c r="T13" s="31">
        <v>4</v>
      </c>
      <c r="U13" s="32">
        <v>6</v>
      </c>
      <c r="V13" s="33">
        <v>10</v>
      </c>
      <c r="W13" s="31">
        <v>6</v>
      </c>
      <c r="X13" s="32">
        <v>2</v>
      </c>
      <c r="Y13" s="33">
        <v>8</v>
      </c>
      <c r="Z13" s="31">
        <v>2</v>
      </c>
      <c r="AA13" s="32">
        <v>2</v>
      </c>
      <c r="AB13" s="33">
        <v>4</v>
      </c>
      <c r="AC13" s="31">
        <v>3</v>
      </c>
      <c r="AD13" s="32">
        <v>0</v>
      </c>
      <c r="AE13" s="33">
        <v>3</v>
      </c>
      <c r="AF13" s="31">
        <v>0</v>
      </c>
      <c r="AG13" s="32">
        <v>1</v>
      </c>
      <c r="AH13" s="33">
        <v>1</v>
      </c>
      <c r="AI13" s="31">
        <v>18</v>
      </c>
      <c r="AJ13" s="32">
        <v>14</v>
      </c>
      <c r="AK13" s="33">
        <v>32</v>
      </c>
      <c r="AL13" s="31">
        <v>5</v>
      </c>
      <c r="AM13" s="32">
        <v>12</v>
      </c>
      <c r="AN13" s="33">
        <v>17</v>
      </c>
      <c r="AO13" s="31">
        <v>12</v>
      </c>
      <c r="AP13" s="32">
        <v>20</v>
      </c>
      <c r="AQ13" s="33">
        <v>32</v>
      </c>
      <c r="AR13" s="31">
        <v>5</v>
      </c>
      <c r="AS13" s="32">
        <v>1</v>
      </c>
      <c r="AT13" s="33">
        <v>6</v>
      </c>
      <c r="AU13" s="31">
        <v>36</v>
      </c>
      <c r="AV13" s="32">
        <v>27</v>
      </c>
      <c r="AW13" s="33">
        <v>63</v>
      </c>
      <c r="AX13" s="31">
        <v>31</v>
      </c>
      <c r="AY13" s="32">
        <v>24</v>
      </c>
      <c r="AZ13" s="33">
        <v>55</v>
      </c>
      <c r="BA13" s="31">
        <v>30</v>
      </c>
      <c r="BB13" s="32">
        <v>49</v>
      </c>
      <c r="BC13" s="33">
        <v>79</v>
      </c>
      <c r="BD13" s="31">
        <v>38</v>
      </c>
      <c r="BE13" s="32">
        <v>34</v>
      </c>
      <c r="BF13" s="33">
        <v>72</v>
      </c>
      <c r="BG13" s="31">
        <v>28</v>
      </c>
      <c r="BH13" s="32">
        <v>37</v>
      </c>
      <c r="BI13" s="33">
        <v>65</v>
      </c>
      <c r="BJ13" s="31">
        <v>13</v>
      </c>
      <c r="BK13" s="32">
        <v>7</v>
      </c>
      <c r="BL13" s="33">
        <v>20</v>
      </c>
      <c r="BM13" s="31">
        <v>16</v>
      </c>
      <c r="BN13" s="32">
        <v>13</v>
      </c>
      <c r="BO13" s="33">
        <v>29</v>
      </c>
      <c r="BP13" s="31">
        <v>27</v>
      </c>
      <c r="BQ13" s="32">
        <v>28</v>
      </c>
      <c r="BR13" s="33">
        <v>55</v>
      </c>
      <c r="BS13" s="31">
        <v>7</v>
      </c>
      <c r="BT13" s="32">
        <v>8</v>
      </c>
      <c r="BU13" s="33">
        <v>15</v>
      </c>
      <c r="BV13" s="31">
        <v>12</v>
      </c>
      <c r="BW13" s="32">
        <v>14</v>
      </c>
      <c r="BX13" s="33">
        <v>26</v>
      </c>
      <c r="BY13" s="31">
        <v>56</v>
      </c>
      <c r="BZ13" s="32">
        <v>51</v>
      </c>
      <c r="CA13" s="33">
        <v>107</v>
      </c>
      <c r="CB13" s="31">
        <v>2</v>
      </c>
      <c r="CC13" s="32">
        <v>0</v>
      </c>
      <c r="CD13" s="33">
        <v>2</v>
      </c>
      <c r="CE13" s="31">
        <v>20</v>
      </c>
      <c r="CF13" s="32">
        <v>21</v>
      </c>
      <c r="CG13" s="33">
        <v>41</v>
      </c>
      <c r="CH13" s="31">
        <v>7</v>
      </c>
      <c r="CI13" s="32">
        <v>9</v>
      </c>
      <c r="CJ13" s="33">
        <v>16</v>
      </c>
      <c r="CK13" s="34">
        <v>422</v>
      </c>
      <c r="CL13" s="35">
        <v>420</v>
      </c>
      <c r="CM13" s="36">
        <v>842</v>
      </c>
      <c r="CN13" s="26">
        <f t="shared" si="0"/>
        <v>459</v>
      </c>
      <c r="CO13" s="26">
        <f t="shared" si="0"/>
        <v>467</v>
      </c>
      <c r="CP13" s="26">
        <f t="shared" si="0"/>
        <v>926</v>
      </c>
    </row>
    <row r="14" spans="1:94" ht="22.5" customHeight="1" x14ac:dyDescent="0.15">
      <c r="A14" s="27" t="s">
        <v>232</v>
      </c>
      <c r="B14" s="31">
        <v>24</v>
      </c>
      <c r="C14" s="32">
        <v>11</v>
      </c>
      <c r="D14" s="33">
        <v>35</v>
      </c>
      <c r="E14" s="31">
        <v>5</v>
      </c>
      <c r="F14" s="32">
        <v>8</v>
      </c>
      <c r="G14" s="33">
        <v>13</v>
      </c>
      <c r="H14" s="31">
        <v>6</v>
      </c>
      <c r="I14" s="32">
        <v>5</v>
      </c>
      <c r="J14" s="33">
        <v>11</v>
      </c>
      <c r="K14" s="31">
        <v>10</v>
      </c>
      <c r="L14" s="32">
        <v>6</v>
      </c>
      <c r="M14" s="33">
        <v>16</v>
      </c>
      <c r="N14" s="31">
        <v>40</v>
      </c>
      <c r="O14" s="32">
        <v>40</v>
      </c>
      <c r="P14" s="33">
        <v>80</v>
      </c>
      <c r="Q14" s="31">
        <v>1</v>
      </c>
      <c r="R14" s="32">
        <v>0</v>
      </c>
      <c r="S14" s="33">
        <v>1</v>
      </c>
      <c r="T14" s="31">
        <v>7</v>
      </c>
      <c r="U14" s="32">
        <v>9</v>
      </c>
      <c r="V14" s="33">
        <v>16</v>
      </c>
      <c r="W14" s="31">
        <v>7</v>
      </c>
      <c r="X14" s="32">
        <v>4</v>
      </c>
      <c r="Y14" s="33">
        <v>11</v>
      </c>
      <c r="Z14" s="31">
        <v>3</v>
      </c>
      <c r="AA14" s="32">
        <v>2</v>
      </c>
      <c r="AB14" s="33">
        <v>5</v>
      </c>
      <c r="AC14" s="31">
        <v>0</v>
      </c>
      <c r="AD14" s="32">
        <v>1</v>
      </c>
      <c r="AE14" s="33">
        <v>1</v>
      </c>
      <c r="AF14" s="31">
        <v>0</v>
      </c>
      <c r="AG14" s="32">
        <v>3</v>
      </c>
      <c r="AH14" s="33">
        <v>3</v>
      </c>
      <c r="AI14" s="31">
        <v>13</v>
      </c>
      <c r="AJ14" s="32">
        <v>8</v>
      </c>
      <c r="AK14" s="33">
        <v>21</v>
      </c>
      <c r="AL14" s="31">
        <v>7</v>
      </c>
      <c r="AM14" s="32">
        <v>11</v>
      </c>
      <c r="AN14" s="33">
        <v>18</v>
      </c>
      <c r="AO14" s="31">
        <v>6</v>
      </c>
      <c r="AP14" s="32">
        <v>16</v>
      </c>
      <c r="AQ14" s="33">
        <v>22</v>
      </c>
      <c r="AR14" s="31">
        <v>1</v>
      </c>
      <c r="AS14" s="32">
        <v>1</v>
      </c>
      <c r="AT14" s="33">
        <v>2</v>
      </c>
      <c r="AU14" s="31">
        <v>25</v>
      </c>
      <c r="AV14" s="32">
        <v>22</v>
      </c>
      <c r="AW14" s="33">
        <v>47</v>
      </c>
      <c r="AX14" s="31">
        <v>17</v>
      </c>
      <c r="AY14" s="32">
        <v>19</v>
      </c>
      <c r="AZ14" s="33">
        <v>36</v>
      </c>
      <c r="BA14" s="31">
        <v>39</v>
      </c>
      <c r="BB14" s="32">
        <v>23</v>
      </c>
      <c r="BC14" s="33">
        <v>62</v>
      </c>
      <c r="BD14" s="31">
        <v>23</v>
      </c>
      <c r="BE14" s="32">
        <v>16</v>
      </c>
      <c r="BF14" s="33">
        <v>39</v>
      </c>
      <c r="BG14" s="31">
        <v>16</v>
      </c>
      <c r="BH14" s="32">
        <v>23</v>
      </c>
      <c r="BI14" s="33">
        <v>39</v>
      </c>
      <c r="BJ14" s="31">
        <v>9</v>
      </c>
      <c r="BK14" s="32">
        <v>8</v>
      </c>
      <c r="BL14" s="33">
        <v>17</v>
      </c>
      <c r="BM14" s="31">
        <v>9</v>
      </c>
      <c r="BN14" s="32">
        <v>18</v>
      </c>
      <c r="BO14" s="33">
        <v>27</v>
      </c>
      <c r="BP14" s="31">
        <v>28</v>
      </c>
      <c r="BQ14" s="32">
        <v>19</v>
      </c>
      <c r="BR14" s="33">
        <v>47</v>
      </c>
      <c r="BS14" s="31">
        <v>5</v>
      </c>
      <c r="BT14" s="32">
        <v>2</v>
      </c>
      <c r="BU14" s="33">
        <v>7</v>
      </c>
      <c r="BV14" s="31">
        <v>9</v>
      </c>
      <c r="BW14" s="32">
        <v>14</v>
      </c>
      <c r="BX14" s="33">
        <v>23</v>
      </c>
      <c r="BY14" s="31">
        <v>48</v>
      </c>
      <c r="BZ14" s="32">
        <v>43</v>
      </c>
      <c r="CA14" s="33">
        <v>91</v>
      </c>
      <c r="CB14" s="31">
        <v>1</v>
      </c>
      <c r="CC14" s="32">
        <v>0</v>
      </c>
      <c r="CD14" s="33">
        <v>1</v>
      </c>
      <c r="CE14" s="31">
        <v>17</v>
      </c>
      <c r="CF14" s="32">
        <v>17</v>
      </c>
      <c r="CG14" s="33">
        <v>34</v>
      </c>
      <c r="CH14" s="31">
        <v>11</v>
      </c>
      <c r="CI14" s="32">
        <v>11</v>
      </c>
      <c r="CJ14" s="33">
        <v>22</v>
      </c>
      <c r="CK14" s="34">
        <v>549</v>
      </c>
      <c r="CL14" s="35">
        <v>638</v>
      </c>
      <c r="CM14" s="36">
        <v>1187</v>
      </c>
      <c r="CN14" s="26">
        <f t="shared" si="0"/>
        <v>387</v>
      </c>
      <c r="CO14" s="26">
        <f t="shared" si="0"/>
        <v>360</v>
      </c>
      <c r="CP14" s="26">
        <f t="shared" si="0"/>
        <v>747</v>
      </c>
    </row>
    <row r="15" spans="1:94" ht="22.5" customHeight="1" x14ac:dyDescent="0.15">
      <c r="A15" s="27" t="s">
        <v>233</v>
      </c>
      <c r="B15" s="31">
        <v>18</v>
      </c>
      <c r="C15" s="32">
        <v>26</v>
      </c>
      <c r="D15" s="33">
        <v>44</v>
      </c>
      <c r="E15" s="31">
        <v>4</v>
      </c>
      <c r="F15" s="32">
        <v>2</v>
      </c>
      <c r="G15" s="33">
        <v>6</v>
      </c>
      <c r="H15" s="31">
        <v>10</v>
      </c>
      <c r="I15" s="32">
        <v>6</v>
      </c>
      <c r="J15" s="33">
        <v>16</v>
      </c>
      <c r="K15" s="31">
        <v>15</v>
      </c>
      <c r="L15" s="32">
        <v>14</v>
      </c>
      <c r="M15" s="33">
        <v>29</v>
      </c>
      <c r="N15" s="31">
        <v>29</v>
      </c>
      <c r="O15" s="32">
        <v>26</v>
      </c>
      <c r="P15" s="33">
        <v>55</v>
      </c>
      <c r="Q15" s="31">
        <v>1</v>
      </c>
      <c r="R15" s="32">
        <v>1</v>
      </c>
      <c r="S15" s="33">
        <v>2</v>
      </c>
      <c r="T15" s="31">
        <v>10</v>
      </c>
      <c r="U15" s="32">
        <v>9</v>
      </c>
      <c r="V15" s="33">
        <v>19</v>
      </c>
      <c r="W15" s="31">
        <v>5</v>
      </c>
      <c r="X15" s="32">
        <v>6</v>
      </c>
      <c r="Y15" s="33">
        <v>11</v>
      </c>
      <c r="Z15" s="31">
        <v>2</v>
      </c>
      <c r="AA15" s="32">
        <v>7</v>
      </c>
      <c r="AB15" s="33">
        <v>9</v>
      </c>
      <c r="AC15" s="31">
        <v>1</v>
      </c>
      <c r="AD15" s="32">
        <v>0</v>
      </c>
      <c r="AE15" s="33">
        <v>1</v>
      </c>
      <c r="AF15" s="31">
        <v>7</v>
      </c>
      <c r="AG15" s="32">
        <v>8</v>
      </c>
      <c r="AH15" s="33">
        <v>15</v>
      </c>
      <c r="AI15" s="31">
        <v>11</v>
      </c>
      <c r="AJ15" s="32">
        <v>9</v>
      </c>
      <c r="AK15" s="33">
        <v>20</v>
      </c>
      <c r="AL15" s="31">
        <v>2</v>
      </c>
      <c r="AM15" s="32">
        <v>9</v>
      </c>
      <c r="AN15" s="33">
        <v>11</v>
      </c>
      <c r="AO15" s="31">
        <v>8</v>
      </c>
      <c r="AP15" s="32">
        <v>13</v>
      </c>
      <c r="AQ15" s="33">
        <v>21</v>
      </c>
      <c r="AR15" s="31">
        <v>0</v>
      </c>
      <c r="AS15" s="32">
        <v>2</v>
      </c>
      <c r="AT15" s="33">
        <v>2</v>
      </c>
      <c r="AU15" s="31">
        <v>19</v>
      </c>
      <c r="AV15" s="32">
        <v>21</v>
      </c>
      <c r="AW15" s="33">
        <v>40</v>
      </c>
      <c r="AX15" s="31">
        <v>18</v>
      </c>
      <c r="AY15" s="32">
        <v>18</v>
      </c>
      <c r="AZ15" s="33">
        <v>36</v>
      </c>
      <c r="BA15" s="31">
        <v>31</v>
      </c>
      <c r="BB15" s="32">
        <v>35</v>
      </c>
      <c r="BC15" s="33">
        <v>66</v>
      </c>
      <c r="BD15" s="31">
        <v>16</v>
      </c>
      <c r="BE15" s="32">
        <v>16</v>
      </c>
      <c r="BF15" s="33">
        <v>32</v>
      </c>
      <c r="BG15" s="31">
        <v>19</v>
      </c>
      <c r="BH15" s="32">
        <v>17</v>
      </c>
      <c r="BI15" s="33">
        <v>36</v>
      </c>
      <c r="BJ15" s="31">
        <v>11</v>
      </c>
      <c r="BK15" s="32">
        <v>9</v>
      </c>
      <c r="BL15" s="33">
        <v>20</v>
      </c>
      <c r="BM15" s="31">
        <v>19</v>
      </c>
      <c r="BN15" s="32">
        <v>9</v>
      </c>
      <c r="BO15" s="33">
        <v>28</v>
      </c>
      <c r="BP15" s="31">
        <v>21</v>
      </c>
      <c r="BQ15" s="32">
        <v>14</v>
      </c>
      <c r="BR15" s="33">
        <v>35</v>
      </c>
      <c r="BS15" s="31">
        <v>5</v>
      </c>
      <c r="BT15" s="32">
        <v>6</v>
      </c>
      <c r="BU15" s="33">
        <v>11</v>
      </c>
      <c r="BV15" s="31">
        <v>0</v>
      </c>
      <c r="BW15" s="32">
        <v>7</v>
      </c>
      <c r="BX15" s="33">
        <v>7</v>
      </c>
      <c r="BY15" s="31">
        <v>41</v>
      </c>
      <c r="BZ15" s="32">
        <v>36</v>
      </c>
      <c r="CA15" s="33">
        <v>77</v>
      </c>
      <c r="CB15" s="31">
        <v>2</v>
      </c>
      <c r="CC15" s="32">
        <v>6</v>
      </c>
      <c r="CD15" s="33">
        <v>8</v>
      </c>
      <c r="CE15" s="31">
        <v>14</v>
      </c>
      <c r="CF15" s="32">
        <v>16</v>
      </c>
      <c r="CG15" s="33">
        <v>30</v>
      </c>
      <c r="CH15" s="31">
        <v>11</v>
      </c>
      <c r="CI15" s="32">
        <v>13</v>
      </c>
      <c r="CJ15" s="33">
        <v>24</v>
      </c>
      <c r="CK15" s="34">
        <v>473</v>
      </c>
      <c r="CL15" s="35">
        <v>532</v>
      </c>
      <c r="CM15" s="36">
        <v>1005</v>
      </c>
      <c r="CN15" s="26">
        <f t="shared" si="0"/>
        <v>350</v>
      </c>
      <c r="CO15" s="26">
        <f t="shared" si="0"/>
        <v>361</v>
      </c>
      <c r="CP15" s="26">
        <f t="shared" si="0"/>
        <v>711</v>
      </c>
    </row>
    <row r="16" spans="1:94" ht="22.5" customHeight="1" x14ac:dyDescent="0.15">
      <c r="A16" s="27" t="s">
        <v>234</v>
      </c>
      <c r="B16" s="31">
        <v>19</v>
      </c>
      <c r="C16" s="32">
        <v>16</v>
      </c>
      <c r="D16" s="33">
        <v>35</v>
      </c>
      <c r="E16" s="31">
        <v>14</v>
      </c>
      <c r="F16" s="32">
        <v>12</v>
      </c>
      <c r="G16" s="33">
        <v>26</v>
      </c>
      <c r="H16" s="31">
        <v>13</v>
      </c>
      <c r="I16" s="32">
        <v>12</v>
      </c>
      <c r="J16" s="33">
        <v>25</v>
      </c>
      <c r="K16" s="31">
        <v>14</v>
      </c>
      <c r="L16" s="32">
        <v>14</v>
      </c>
      <c r="M16" s="33">
        <v>28</v>
      </c>
      <c r="N16" s="31">
        <v>34</v>
      </c>
      <c r="O16" s="32">
        <v>44</v>
      </c>
      <c r="P16" s="33">
        <v>78</v>
      </c>
      <c r="Q16" s="31">
        <v>1</v>
      </c>
      <c r="R16" s="32">
        <v>1</v>
      </c>
      <c r="S16" s="33">
        <v>2</v>
      </c>
      <c r="T16" s="31">
        <v>6</v>
      </c>
      <c r="U16" s="32">
        <v>8</v>
      </c>
      <c r="V16" s="33">
        <v>14</v>
      </c>
      <c r="W16" s="31">
        <v>6</v>
      </c>
      <c r="X16" s="32">
        <v>10</v>
      </c>
      <c r="Y16" s="33">
        <v>16</v>
      </c>
      <c r="Z16" s="31">
        <v>3</v>
      </c>
      <c r="AA16" s="32">
        <v>4</v>
      </c>
      <c r="AB16" s="33">
        <v>7</v>
      </c>
      <c r="AC16" s="31">
        <v>4</v>
      </c>
      <c r="AD16" s="32">
        <v>5</v>
      </c>
      <c r="AE16" s="33">
        <v>9</v>
      </c>
      <c r="AF16" s="31">
        <v>7</v>
      </c>
      <c r="AG16" s="32">
        <v>6</v>
      </c>
      <c r="AH16" s="33">
        <v>13</v>
      </c>
      <c r="AI16" s="31">
        <v>14</v>
      </c>
      <c r="AJ16" s="32">
        <v>16</v>
      </c>
      <c r="AK16" s="33">
        <v>30</v>
      </c>
      <c r="AL16" s="31">
        <v>15</v>
      </c>
      <c r="AM16" s="32">
        <v>19</v>
      </c>
      <c r="AN16" s="33">
        <v>34</v>
      </c>
      <c r="AO16" s="31">
        <v>19</v>
      </c>
      <c r="AP16" s="32">
        <v>35</v>
      </c>
      <c r="AQ16" s="33">
        <v>54</v>
      </c>
      <c r="AR16" s="31">
        <v>3</v>
      </c>
      <c r="AS16" s="32">
        <v>4</v>
      </c>
      <c r="AT16" s="33">
        <v>7</v>
      </c>
      <c r="AU16" s="31">
        <v>22</v>
      </c>
      <c r="AV16" s="32">
        <v>20</v>
      </c>
      <c r="AW16" s="33">
        <v>42</v>
      </c>
      <c r="AX16" s="31">
        <v>25</v>
      </c>
      <c r="AY16" s="32">
        <v>25</v>
      </c>
      <c r="AZ16" s="33">
        <v>50</v>
      </c>
      <c r="BA16" s="31">
        <v>47</v>
      </c>
      <c r="BB16" s="32">
        <v>37</v>
      </c>
      <c r="BC16" s="33">
        <v>84</v>
      </c>
      <c r="BD16" s="31">
        <v>18</v>
      </c>
      <c r="BE16" s="32">
        <v>30</v>
      </c>
      <c r="BF16" s="33">
        <v>48</v>
      </c>
      <c r="BG16" s="31">
        <v>26</v>
      </c>
      <c r="BH16" s="32">
        <v>29</v>
      </c>
      <c r="BI16" s="33">
        <v>55</v>
      </c>
      <c r="BJ16" s="31">
        <v>12</v>
      </c>
      <c r="BK16" s="32">
        <v>12</v>
      </c>
      <c r="BL16" s="33">
        <v>24</v>
      </c>
      <c r="BM16" s="31">
        <v>8</v>
      </c>
      <c r="BN16" s="32">
        <v>16</v>
      </c>
      <c r="BO16" s="33">
        <v>24</v>
      </c>
      <c r="BP16" s="31">
        <v>19</v>
      </c>
      <c r="BQ16" s="32">
        <v>23</v>
      </c>
      <c r="BR16" s="33">
        <v>42</v>
      </c>
      <c r="BS16" s="31">
        <v>10</v>
      </c>
      <c r="BT16" s="32">
        <v>13</v>
      </c>
      <c r="BU16" s="33">
        <v>23</v>
      </c>
      <c r="BV16" s="31">
        <v>7</v>
      </c>
      <c r="BW16" s="32">
        <v>8</v>
      </c>
      <c r="BX16" s="33">
        <v>15</v>
      </c>
      <c r="BY16" s="31">
        <v>47</v>
      </c>
      <c r="BZ16" s="32">
        <v>45</v>
      </c>
      <c r="CA16" s="33">
        <v>92</v>
      </c>
      <c r="CB16" s="31">
        <v>2</v>
      </c>
      <c r="CC16" s="32">
        <v>4</v>
      </c>
      <c r="CD16" s="33">
        <v>6</v>
      </c>
      <c r="CE16" s="31">
        <v>15</v>
      </c>
      <c r="CF16" s="32">
        <v>22</v>
      </c>
      <c r="CG16" s="33">
        <v>37</v>
      </c>
      <c r="CH16" s="31">
        <v>17</v>
      </c>
      <c r="CI16" s="32">
        <v>11</v>
      </c>
      <c r="CJ16" s="33">
        <v>28</v>
      </c>
      <c r="CK16" s="34">
        <v>467</v>
      </c>
      <c r="CL16" s="35">
        <v>468</v>
      </c>
      <c r="CM16" s="36">
        <v>935</v>
      </c>
      <c r="CN16" s="26">
        <f t="shared" si="0"/>
        <v>447</v>
      </c>
      <c r="CO16" s="26">
        <f t="shared" si="0"/>
        <v>501</v>
      </c>
      <c r="CP16" s="26">
        <f t="shared" si="0"/>
        <v>948</v>
      </c>
    </row>
    <row r="17" spans="1:94" ht="22.5" customHeight="1" x14ac:dyDescent="0.15">
      <c r="A17" s="27" t="s">
        <v>235</v>
      </c>
      <c r="B17" s="31">
        <v>25</v>
      </c>
      <c r="C17" s="32">
        <v>33</v>
      </c>
      <c r="D17" s="33">
        <v>58</v>
      </c>
      <c r="E17" s="31">
        <v>8</v>
      </c>
      <c r="F17" s="32">
        <v>10</v>
      </c>
      <c r="G17" s="33">
        <v>18</v>
      </c>
      <c r="H17" s="31">
        <v>12</v>
      </c>
      <c r="I17" s="32">
        <v>13</v>
      </c>
      <c r="J17" s="33">
        <v>25</v>
      </c>
      <c r="K17" s="31">
        <v>9</v>
      </c>
      <c r="L17" s="32">
        <v>14</v>
      </c>
      <c r="M17" s="33">
        <v>23</v>
      </c>
      <c r="N17" s="31">
        <v>47</v>
      </c>
      <c r="O17" s="32">
        <v>47</v>
      </c>
      <c r="P17" s="33">
        <v>94</v>
      </c>
      <c r="Q17" s="31">
        <v>0</v>
      </c>
      <c r="R17" s="32">
        <v>0</v>
      </c>
      <c r="S17" s="33">
        <v>0</v>
      </c>
      <c r="T17" s="31">
        <v>14</v>
      </c>
      <c r="U17" s="32">
        <v>7</v>
      </c>
      <c r="V17" s="33">
        <v>21</v>
      </c>
      <c r="W17" s="31">
        <v>8</v>
      </c>
      <c r="X17" s="32">
        <v>6</v>
      </c>
      <c r="Y17" s="33">
        <v>14</v>
      </c>
      <c r="Z17" s="31">
        <v>3</v>
      </c>
      <c r="AA17" s="32">
        <v>6</v>
      </c>
      <c r="AB17" s="33">
        <v>9</v>
      </c>
      <c r="AC17" s="31">
        <v>4</v>
      </c>
      <c r="AD17" s="32">
        <v>2</v>
      </c>
      <c r="AE17" s="33">
        <v>6</v>
      </c>
      <c r="AF17" s="31">
        <v>1</v>
      </c>
      <c r="AG17" s="32">
        <v>1</v>
      </c>
      <c r="AH17" s="33">
        <v>2</v>
      </c>
      <c r="AI17" s="31">
        <v>14</v>
      </c>
      <c r="AJ17" s="32">
        <v>22</v>
      </c>
      <c r="AK17" s="33">
        <v>36</v>
      </c>
      <c r="AL17" s="31">
        <v>9</v>
      </c>
      <c r="AM17" s="32">
        <v>22</v>
      </c>
      <c r="AN17" s="33">
        <v>31</v>
      </c>
      <c r="AO17" s="31">
        <v>30</v>
      </c>
      <c r="AP17" s="32">
        <v>31</v>
      </c>
      <c r="AQ17" s="33">
        <v>61</v>
      </c>
      <c r="AR17" s="31">
        <v>6</v>
      </c>
      <c r="AS17" s="32">
        <v>5</v>
      </c>
      <c r="AT17" s="33">
        <v>11</v>
      </c>
      <c r="AU17" s="31">
        <v>27</v>
      </c>
      <c r="AV17" s="32">
        <v>33</v>
      </c>
      <c r="AW17" s="33">
        <v>60</v>
      </c>
      <c r="AX17" s="31">
        <v>30</v>
      </c>
      <c r="AY17" s="32">
        <v>27</v>
      </c>
      <c r="AZ17" s="33">
        <v>57</v>
      </c>
      <c r="BA17" s="31">
        <v>29</v>
      </c>
      <c r="BB17" s="32">
        <v>35</v>
      </c>
      <c r="BC17" s="33">
        <v>64</v>
      </c>
      <c r="BD17" s="31">
        <v>27</v>
      </c>
      <c r="BE17" s="32">
        <v>21</v>
      </c>
      <c r="BF17" s="33">
        <v>48</v>
      </c>
      <c r="BG17" s="31">
        <v>22</v>
      </c>
      <c r="BH17" s="32">
        <v>27</v>
      </c>
      <c r="BI17" s="33">
        <v>49</v>
      </c>
      <c r="BJ17" s="31">
        <v>9</v>
      </c>
      <c r="BK17" s="32">
        <v>9</v>
      </c>
      <c r="BL17" s="33">
        <v>18</v>
      </c>
      <c r="BM17" s="31">
        <v>13</v>
      </c>
      <c r="BN17" s="32">
        <v>23</v>
      </c>
      <c r="BO17" s="33">
        <v>36</v>
      </c>
      <c r="BP17" s="31">
        <v>19</v>
      </c>
      <c r="BQ17" s="32">
        <v>46</v>
      </c>
      <c r="BR17" s="33">
        <v>65</v>
      </c>
      <c r="BS17" s="31">
        <v>17</v>
      </c>
      <c r="BT17" s="32">
        <v>23</v>
      </c>
      <c r="BU17" s="33">
        <v>40</v>
      </c>
      <c r="BV17" s="31">
        <v>3</v>
      </c>
      <c r="BW17" s="32">
        <v>10</v>
      </c>
      <c r="BX17" s="33">
        <v>13</v>
      </c>
      <c r="BY17" s="31">
        <v>40</v>
      </c>
      <c r="BZ17" s="32">
        <v>50</v>
      </c>
      <c r="CA17" s="33">
        <v>90</v>
      </c>
      <c r="CB17" s="31">
        <v>2</v>
      </c>
      <c r="CC17" s="32">
        <v>4</v>
      </c>
      <c r="CD17" s="33">
        <v>6</v>
      </c>
      <c r="CE17" s="31">
        <v>13</v>
      </c>
      <c r="CF17" s="32">
        <v>24</v>
      </c>
      <c r="CG17" s="33">
        <v>37</v>
      </c>
      <c r="CH17" s="31">
        <v>10</v>
      </c>
      <c r="CI17" s="32">
        <v>14</v>
      </c>
      <c r="CJ17" s="33">
        <v>24</v>
      </c>
      <c r="CK17" s="34">
        <v>335</v>
      </c>
      <c r="CL17" s="35">
        <v>401</v>
      </c>
      <c r="CM17" s="36">
        <v>736</v>
      </c>
      <c r="CN17" s="26">
        <f t="shared" si="0"/>
        <v>451</v>
      </c>
      <c r="CO17" s="26">
        <f t="shared" si="0"/>
        <v>565</v>
      </c>
      <c r="CP17" s="26">
        <f t="shared" si="0"/>
        <v>1016</v>
      </c>
    </row>
    <row r="18" spans="1:94" ht="22.5" customHeight="1" x14ac:dyDescent="0.15">
      <c r="A18" s="27" t="s">
        <v>236</v>
      </c>
      <c r="B18" s="31">
        <v>22</v>
      </c>
      <c r="C18" s="32">
        <v>34</v>
      </c>
      <c r="D18" s="33">
        <v>56</v>
      </c>
      <c r="E18" s="31">
        <v>6</v>
      </c>
      <c r="F18" s="32">
        <v>5</v>
      </c>
      <c r="G18" s="33">
        <v>11</v>
      </c>
      <c r="H18" s="31">
        <v>13</v>
      </c>
      <c r="I18" s="32">
        <v>12</v>
      </c>
      <c r="J18" s="33">
        <v>25</v>
      </c>
      <c r="K18" s="31">
        <v>13</v>
      </c>
      <c r="L18" s="32">
        <v>12</v>
      </c>
      <c r="M18" s="33">
        <v>25</v>
      </c>
      <c r="N18" s="31">
        <v>27</v>
      </c>
      <c r="O18" s="32">
        <v>30</v>
      </c>
      <c r="P18" s="33">
        <v>57</v>
      </c>
      <c r="Q18" s="31">
        <v>0</v>
      </c>
      <c r="R18" s="32">
        <v>1</v>
      </c>
      <c r="S18" s="33">
        <v>1</v>
      </c>
      <c r="T18" s="31">
        <v>5</v>
      </c>
      <c r="U18" s="32">
        <v>2</v>
      </c>
      <c r="V18" s="33">
        <v>7</v>
      </c>
      <c r="W18" s="31">
        <v>4</v>
      </c>
      <c r="X18" s="32">
        <v>7</v>
      </c>
      <c r="Y18" s="33">
        <v>11</v>
      </c>
      <c r="Z18" s="31">
        <v>4</v>
      </c>
      <c r="AA18" s="32">
        <v>2</v>
      </c>
      <c r="AB18" s="33">
        <v>6</v>
      </c>
      <c r="AC18" s="31">
        <v>2</v>
      </c>
      <c r="AD18" s="32">
        <v>4</v>
      </c>
      <c r="AE18" s="33">
        <v>6</v>
      </c>
      <c r="AF18" s="31">
        <v>2</v>
      </c>
      <c r="AG18" s="32">
        <v>0</v>
      </c>
      <c r="AH18" s="33">
        <v>2</v>
      </c>
      <c r="AI18" s="31">
        <v>14</v>
      </c>
      <c r="AJ18" s="32">
        <v>18</v>
      </c>
      <c r="AK18" s="33">
        <v>32</v>
      </c>
      <c r="AL18" s="31">
        <v>11</v>
      </c>
      <c r="AM18" s="32">
        <v>21</v>
      </c>
      <c r="AN18" s="33">
        <v>32</v>
      </c>
      <c r="AO18" s="31">
        <v>7</v>
      </c>
      <c r="AP18" s="32">
        <v>39</v>
      </c>
      <c r="AQ18" s="33">
        <v>46</v>
      </c>
      <c r="AR18" s="31">
        <v>3</v>
      </c>
      <c r="AS18" s="32">
        <v>4</v>
      </c>
      <c r="AT18" s="33">
        <v>7</v>
      </c>
      <c r="AU18" s="31">
        <v>25</v>
      </c>
      <c r="AV18" s="32">
        <v>31</v>
      </c>
      <c r="AW18" s="33">
        <v>56</v>
      </c>
      <c r="AX18" s="31">
        <v>25</v>
      </c>
      <c r="AY18" s="32">
        <v>37</v>
      </c>
      <c r="AZ18" s="33">
        <v>62</v>
      </c>
      <c r="BA18" s="31">
        <v>30</v>
      </c>
      <c r="BB18" s="32">
        <v>44</v>
      </c>
      <c r="BC18" s="33">
        <v>74</v>
      </c>
      <c r="BD18" s="31">
        <v>20</v>
      </c>
      <c r="BE18" s="32">
        <v>30</v>
      </c>
      <c r="BF18" s="33">
        <v>50</v>
      </c>
      <c r="BG18" s="31">
        <v>20</v>
      </c>
      <c r="BH18" s="32">
        <v>21</v>
      </c>
      <c r="BI18" s="33">
        <v>41</v>
      </c>
      <c r="BJ18" s="31">
        <v>6</v>
      </c>
      <c r="BK18" s="32">
        <v>10</v>
      </c>
      <c r="BL18" s="33">
        <v>16</v>
      </c>
      <c r="BM18" s="31">
        <v>21</v>
      </c>
      <c r="BN18" s="32">
        <v>20</v>
      </c>
      <c r="BO18" s="33">
        <v>41</v>
      </c>
      <c r="BP18" s="31">
        <v>30</v>
      </c>
      <c r="BQ18" s="32">
        <v>23</v>
      </c>
      <c r="BR18" s="33">
        <v>53</v>
      </c>
      <c r="BS18" s="31">
        <v>14</v>
      </c>
      <c r="BT18" s="32">
        <v>15</v>
      </c>
      <c r="BU18" s="33">
        <v>29</v>
      </c>
      <c r="BV18" s="31">
        <v>1</v>
      </c>
      <c r="BW18" s="32">
        <v>6</v>
      </c>
      <c r="BX18" s="33">
        <v>7</v>
      </c>
      <c r="BY18" s="31">
        <v>33</v>
      </c>
      <c r="BZ18" s="32">
        <v>39</v>
      </c>
      <c r="CA18" s="33">
        <v>72</v>
      </c>
      <c r="CB18" s="31">
        <v>2</v>
      </c>
      <c r="CC18" s="32">
        <v>1</v>
      </c>
      <c r="CD18" s="33">
        <v>3</v>
      </c>
      <c r="CE18" s="31">
        <v>19</v>
      </c>
      <c r="CF18" s="32">
        <v>22</v>
      </c>
      <c r="CG18" s="33">
        <v>41</v>
      </c>
      <c r="CH18" s="31">
        <v>5</v>
      </c>
      <c r="CI18" s="32">
        <v>11</v>
      </c>
      <c r="CJ18" s="33">
        <v>16</v>
      </c>
      <c r="CK18" s="34">
        <v>226</v>
      </c>
      <c r="CL18" s="35">
        <v>304</v>
      </c>
      <c r="CM18" s="36">
        <v>530</v>
      </c>
      <c r="CN18" s="26">
        <f t="shared" si="0"/>
        <v>384</v>
      </c>
      <c r="CO18" s="26">
        <f t="shared" si="0"/>
        <v>501</v>
      </c>
      <c r="CP18" s="26">
        <f t="shared" si="0"/>
        <v>885</v>
      </c>
    </row>
    <row r="19" spans="1:94" ht="22.5" customHeight="1" x14ac:dyDescent="0.15">
      <c r="A19" s="27" t="s">
        <v>237</v>
      </c>
      <c r="B19" s="31">
        <v>15</v>
      </c>
      <c r="C19" s="32">
        <v>26</v>
      </c>
      <c r="D19" s="33">
        <v>41</v>
      </c>
      <c r="E19" s="31">
        <v>3</v>
      </c>
      <c r="F19" s="32">
        <v>5</v>
      </c>
      <c r="G19" s="33">
        <v>8</v>
      </c>
      <c r="H19" s="31">
        <v>8</v>
      </c>
      <c r="I19" s="32">
        <v>7</v>
      </c>
      <c r="J19" s="33">
        <v>15</v>
      </c>
      <c r="K19" s="31">
        <v>5</v>
      </c>
      <c r="L19" s="32">
        <v>6</v>
      </c>
      <c r="M19" s="33">
        <v>11</v>
      </c>
      <c r="N19" s="31">
        <v>24</v>
      </c>
      <c r="O19" s="32">
        <v>23</v>
      </c>
      <c r="P19" s="33">
        <v>47</v>
      </c>
      <c r="Q19" s="31">
        <v>1</v>
      </c>
      <c r="R19" s="32">
        <v>0</v>
      </c>
      <c r="S19" s="33">
        <v>1</v>
      </c>
      <c r="T19" s="31">
        <v>0</v>
      </c>
      <c r="U19" s="32">
        <v>2</v>
      </c>
      <c r="V19" s="33">
        <v>2</v>
      </c>
      <c r="W19" s="31">
        <v>2</v>
      </c>
      <c r="X19" s="32">
        <v>1</v>
      </c>
      <c r="Y19" s="33">
        <v>3</v>
      </c>
      <c r="Z19" s="31">
        <v>1</v>
      </c>
      <c r="AA19" s="32">
        <v>2</v>
      </c>
      <c r="AB19" s="33">
        <v>3</v>
      </c>
      <c r="AC19" s="31">
        <v>3</v>
      </c>
      <c r="AD19" s="32">
        <v>3</v>
      </c>
      <c r="AE19" s="33">
        <v>6</v>
      </c>
      <c r="AF19" s="31">
        <v>0</v>
      </c>
      <c r="AG19" s="32">
        <v>0</v>
      </c>
      <c r="AH19" s="33">
        <v>0</v>
      </c>
      <c r="AI19" s="31">
        <v>10</v>
      </c>
      <c r="AJ19" s="32">
        <v>8</v>
      </c>
      <c r="AK19" s="33">
        <v>18</v>
      </c>
      <c r="AL19" s="31">
        <v>9</v>
      </c>
      <c r="AM19" s="32">
        <v>13</v>
      </c>
      <c r="AN19" s="33">
        <v>22</v>
      </c>
      <c r="AO19" s="31">
        <v>11</v>
      </c>
      <c r="AP19" s="32">
        <v>16</v>
      </c>
      <c r="AQ19" s="33">
        <v>27</v>
      </c>
      <c r="AR19" s="31">
        <v>3</v>
      </c>
      <c r="AS19" s="32">
        <v>2</v>
      </c>
      <c r="AT19" s="33">
        <v>5</v>
      </c>
      <c r="AU19" s="31">
        <v>18</v>
      </c>
      <c r="AV19" s="32">
        <v>19</v>
      </c>
      <c r="AW19" s="33">
        <v>37</v>
      </c>
      <c r="AX19" s="31">
        <v>20</v>
      </c>
      <c r="AY19" s="32">
        <v>21</v>
      </c>
      <c r="AZ19" s="33">
        <v>41</v>
      </c>
      <c r="BA19" s="31">
        <v>21</v>
      </c>
      <c r="BB19" s="32">
        <v>32</v>
      </c>
      <c r="BC19" s="33">
        <v>53</v>
      </c>
      <c r="BD19" s="31">
        <v>19</v>
      </c>
      <c r="BE19" s="32">
        <v>20</v>
      </c>
      <c r="BF19" s="33">
        <v>39</v>
      </c>
      <c r="BG19" s="31">
        <v>12</v>
      </c>
      <c r="BH19" s="32">
        <v>8</v>
      </c>
      <c r="BI19" s="33">
        <v>20</v>
      </c>
      <c r="BJ19" s="31">
        <v>6</v>
      </c>
      <c r="BK19" s="32">
        <v>16</v>
      </c>
      <c r="BL19" s="33">
        <v>22</v>
      </c>
      <c r="BM19" s="31">
        <v>8</v>
      </c>
      <c r="BN19" s="32">
        <v>18</v>
      </c>
      <c r="BO19" s="33">
        <v>26</v>
      </c>
      <c r="BP19" s="31">
        <v>22</v>
      </c>
      <c r="BQ19" s="32">
        <v>27</v>
      </c>
      <c r="BR19" s="33">
        <v>49</v>
      </c>
      <c r="BS19" s="31">
        <v>13</v>
      </c>
      <c r="BT19" s="32">
        <v>8</v>
      </c>
      <c r="BU19" s="33">
        <v>21</v>
      </c>
      <c r="BV19" s="31">
        <v>2</v>
      </c>
      <c r="BW19" s="32">
        <v>1</v>
      </c>
      <c r="BX19" s="33">
        <v>3</v>
      </c>
      <c r="BY19" s="31">
        <v>27</v>
      </c>
      <c r="BZ19" s="32">
        <v>32</v>
      </c>
      <c r="CA19" s="33">
        <v>59</v>
      </c>
      <c r="CB19" s="31">
        <v>0</v>
      </c>
      <c r="CC19" s="32">
        <v>2</v>
      </c>
      <c r="CD19" s="33">
        <v>2</v>
      </c>
      <c r="CE19" s="31">
        <v>17</v>
      </c>
      <c r="CF19" s="32">
        <v>14</v>
      </c>
      <c r="CG19" s="33">
        <v>31</v>
      </c>
      <c r="CH19" s="31">
        <v>8</v>
      </c>
      <c r="CI19" s="32">
        <v>3</v>
      </c>
      <c r="CJ19" s="33">
        <v>11</v>
      </c>
      <c r="CK19" s="34">
        <v>116</v>
      </c>
      <c r="CL19" s="35">
        <v>225</v>
      </c>
      <c r="CM19" s="36">
        <v>341</v>
      </c>
      <c r="CN19" s="26">
        <f t="shared" si="0"/>
        <v>288</v>
      </c>
      <c r="CO19" s="26">
        <f t="shared" si="0"/>
        <v>335</v>
      </c>
      <c r="CP19" s="26">
        <f t="shared" si="0"/>
        <v>623</v>
      </c>
    </row>
    <row r="20" spans="1:94" ht="22.5" customHeight="1" x14ac:dyDescent="0.15">
      <c r="A20" s="27" t="s">
        <v>238</v>
      </c>
      <c r="B20" s="31">
        <v>16</v>
      </c>
      <c r="C20" s="32">
        <v>33</v>
      </c>
      <c r="D20" s="33">
        <v>49</v>
      </c>
      <c r="E20" s="31">
        <v>1</v>
      </c>
      <c r="F20" s="32">
        <v>1</v>
      </c>
      <c r="G20" s="33">
        <v>2</v>
      </c>
      <c r="H20" s="31">
        <v>2</v>
      </c>
      <c r="I20" s="32">
        <v>7</v>
      </c>
      <c r="J20" s="33">
        <v>9</v>
      </c>
      <c r="K20" s="31">
        <v>2</v>
      </c>
      <c r="L20" s="32">
        <v>4</v>
      </c>
      <c r="M20" s="33">
        <v>6</v>
      </c>
      <c r="N20" s="31">
        <v>6</v>
      </c>
      <c r="O20" s="32">
        <v>10</v>
      </c>
      <c r="P20" s="33">
        <v>16</v>
      </c>
      <c r="Q20" s="31">
        <v>0</v>
      </c>
      <c r="R20" s="32">
        <v>0</v>
      </c>
      <c r="S20" s="33">
        <v>0</v>
      </c>
      <c r="T20" s="31">
        <v>0</v>
      </c>
      <c r="U20" s="32">
        <v>3</v>
      </c>
      <c r="V20" s="33">
        <v>3</v>
      </c>
      <c r="W20" s="31">
        <v>1</v>
      </c>
      <c r="X20" s="32">
        <v>5</v>
      </c>
      <c r="Y20" s="33">
        <v>6</v>
      </c>
      <c r="Z20" s="31">
        <v>0</v>
      </c>
      <c r="AA20" s="32">
        <v>3</v>
      </c>
      <c r="AB20" s="33">
        <v>3</v>
      </c>
      <c r="AC20" s="31">
        <v>0</v>
      </c>
      <c r="AD20" s="32">
        <v>3</v>
      </c>
      <c r="AE20" s="33">
        <v>3</v>
      </c>
      <c r="AF20" s="31">
        <v>0</v>
      </c>
      <c r="AG20" s="32">
        <v>3</v>
      </c>
      <c r="AH20" s="33">
        <v>3</v>
      </c>
      <c r="AI20" s="31">
        <v>5</v>
      </c>
      <c r="AJ20" s="32">
        <v>9</v>
      </c>
      <c r="AK20" s="33">
        <v>14</v>
      </c>
      <c r="AL20" s="31">
        <v>2</v>
      </c>
      <c r="AM20" s="32">
        <v>3</v>
      </c>
      <c r="AN20" s="33">
        <v>5</v>
      </c>
      <c r="AO20" s="31">
        <v>4</v>
      </c>
      <c r="AP20" s="32">
        <v>10</v>
      </c>
      <c r="AQ20" s="33">
        <v>14</v>
      </c>
      <c r="AR20" s="31">
        <v>1</v>
      </c>
      <c r="AS20" s="32">
        <v>1</v>
      </c>
      <c r="AT20" s="33">
        <v>2</v>
      </c>
      <c r="AU20" s="31">
        <v>11</v>
      </c>
      <c r="AV20" s="32">
        <v>19</v>
      </c>
      <c r="AW20" s="33">
        <v>30</v>
      </c>
      <c r="AX20" s="31">
        <v>10</v>
      </c>
      <c r="AY20" s="32">
        <v>15</v>
      </c>
      <c r="AZ20" s="33">
        <v>25</v>
      </c>
      <c r="BA20" s="31">
        <v>13</v>
      </c>
      <c r="BB20" s="32">
        <v>26</v>
      </c>
      <c r="BC20" s="33">
        <v>39</v>
      </c>
      <c r="BD20" s="31">
        <v>5</v>
      </c>
      <c r="BE20" s="32">
        <v>8</v>
      </c>
      <c r="BF20" s="33">
        <v>13</v>
      </c>
      <c r="BG20" s="31">
        <v>6</v>
      </c>
      <c r="BH20" s="32">
        <v>9</v>
      </c>
      <c r="BI20" s="33">
        <v>15</v>
      </c>
      <c r="BJ20" s="31">
        <v>7</v>
      </c>
      <c r="BK20" s="32">
        <v>5</v>
      </c>
      <c r="BL20" s="33">
        <v>12</v>
      </c>
      <c r="BM20" s="31">
        <v>8</v>
      </c>
      <c r="BN20" s="32">
        <v>6</v>
      </c>
      <c r="BO20" s="33">
        <v>14</v>
      </c>
      <c r="BP20" s="31">
        <v>6</v>
      </c>
      <c r="BQ20" s="32">
        <v>19</v>
      </c>
      <c r="BR20" s="33">
        <v>25</v>
      </c>
      <c r="BS20" s="31">
        <v>3</v>
      </c>
      <c r="BT20" s="32">
        <v>6</v>
      </c>
      <c r="BU20" s="33">
        <v>9</v>
      </c>
      <c r="BV20" s="31">
        <v>2</v>
      </c>
      <c r="BW20" s="32">
        <v>3</v>
      </c>
      <c r="BX20" s="33">
        <v>5</v>
      </c>
      <c r="BY20" s="31">
        <v>14</v>
      </c>
      <c r="BZ20" s="32">
        <v>14</v>
      </c>
      <c r="CA20" s="33">
        <v>28</v>
      </c>
      <c r="CB20" s="31">
        <v>1</v>
      </c>
      <c r="CC20" s="32">
        <v>0</v>
      </c>
      <c r="CD20" s="33">
        <v>1</v>
      </c>
      <c r="CE20" s="31">
        <v>3</v>
      </c>
      <c r="CF20" s="32">
        <v>6</v>
      </c>
      <c r="CG20" s="33">
        <v>9</v>
      </c>
      <c r="CH20" s="31">
        <v>6</v>
      </c>
      <c r="CI20" s="32">
        <v>9</v>
      </c>
      <c r="CJ20" s="33">
        <v>15</v>
      </c>
      <c r="CK20" s="34">
        <v>52</v>
      </c>
      <c r="CL20" s="35">
        <v>132</v>
      </c>
      <c r="CM20" s="36">
        <v>184</v>
      </c>
      <c r="CN20" s="26">
        <f t="shared" si="0"/>
        <v>135</v>
      </c>
      <c r="CO20" s="26">
        <f t="shared" si="0"/>
        <v>240</v>
      </c>
      <c r="CP20" s="26">
        <f t="shared" si="0"/>
        <v>375</v>
      </c>
    </row>
    <row r="21" spans="1:94" ht="22.5" customHeight="1" x14ac:dyDescent="0.15">
      <c r="A21" s="27" t="s">
        <v>239</v>
      </c>
      <c r="B21" s="31">
        <v>6</v>
      </c>
      <c r="C21" s="32">
        <v>28</v>
      </c>
      <c r="D21" s="33">
        <v>34</v>
      </c>
      <c r="E21" s="31">
        <v>0</v>
      </c>
      <c r="F21" s="32">
        <v>3</v>
      </c>
      <c r="G21" s="33">
        <v>3</v>
      </c>
      <c r="H21" s="31">
        <v>0</v>
      </c>
      <c r="I21" s="32">
        <v>5</v>
      </c>
      <c r="J21" s="33">
        <v>5</v>
      </c>
      <c r="K21" s="31">
        <v>1</v>
      </c>
      <c r="L21" s="32">
        <v>4</v>
      </c>
      <c r="M21" s="33">
        <v>5</v>
      </c>
      <c r="N21" s="31">
        <v>1</v>
      </c>
      <c r="O21" s="32">
        <v>8</v>
      </c>
      <c r="P21" s="33">
        <v>9</v>
      </c>
      <c r="Q21" s="31">
        <v>0</v>
      </c>
      <c r="R21" s="32">
        <v>0</v>
      </c>
      <c r="S21" s="33">
        <v>0</v>
      </c>
      <c r="T21" s="31">
        <v>0</v>
      </c>
      <c r="U21" s="32">
        <v>1</v>
      </c>
      <c r="V21" s="33">
        <v>1</v>
      </c>
      <c r="W21" s="31">
        <v>2</v>
      </c>
      <c r="X21" s="32">
        <v>0</v>
      </c>
      <c r="Y21" s="33">
        <v>2</v>
      </c>
      <c r="Z21" s="31">
        <v>2</v>
      </c>
      <c r="AA21" s="32">
        <v>2</v>
      </c>
      <c r="AB21" s="33">
        <v>4</v>
      </c>
      <c r="AC21" s="31">
        <v>0</v>
      </c>
      <c r="AD21" s="32">
        <v>1</v>
      </c>
      <c r="AE21" s="33">
        <v>1</v>
      </c>
      <c r="AF21" s="31">
        <v>0</v>
      </c>
      <c r="AG21" s="32">
        <v>1</v>
      </c>
      <c r="AH21" s="33">
        <v>1</v>
      </c>
      <c r="AI21" s="31">
        <v>1</v>
      </c>
      <c r="AJ21" s="32">
        <v>1</v>
      </c>
      <c r="AK21" s="33">
        <v>2</v>
      </c>
      <c r="AL21" s="31">
        <v>2</v>
      </c>
      <c r="AM21" s="32">
        <v>2</v>
      </c>
      <c r="AN21" s="33">
        <v>4</v>
      </c>
      <c r="AO21" s="31">
        <v>0</v>
      </c>
      <c r="AP21" s="32">
        <v>2</v>
      </c>
      <c r="AQ21" s="33">
        <v>2</v>
      </c>
      <c r="AR21" s="31">
        <v>0</v>
      </c>
      <c r="AS21" s="32">
        <v>0</v>
      </c>
      <c r="AT21" s="33">
        <v>0</v>
      </c>
      <c r="AU21" s="31">
        <v>2</v>
      </c>
      <c r="AV21" s="32">
        <v>7</v>
      </c>
      <c r="AW21" s="33">
        <v>9</v>
      </c>
      <c r="AX21" s="31">
        <v>1</v>
      </c>
      <c r="AY21" s="32">
        <v>6</v>
      </c>
      <c r="AZ21" s="33">
        <v>7</v>
      </c>
      <c r="BA21" s="31">
        <v>2</v>
      </c>
      <c r="BB21" s="32">
        <v>8</v>
      </c>
      <c r="BC21" s="33">
        <v>10</v>
      </c>
      <c r="BD21" s="31">
        <v>1</v>
      </c>
      <c r="BE21" s="32">
        <v>1</v>
      </c>
      <c r="BF21" s="33">
        <v>2</v>
      </c>
      <c r="BG21" s="31">
        <v>1</v>
      </c>
      <c r="BH21" s="32">
        <v>1</v>
      </c>
      <c r="BI21" s="33">
        <v>2</v>
      </c>
      <c r="BJ21" s="31">
        <v>1</v>
      </c>
      <c r="BK21" s="32">
        <v>3</v>
      </c>
      <c r="BL21" s="33">
        <v>4</v>
      </c>
      <c r="BM21" s="31">
        <v>1</v>
      </c>
      <c r="BN21" s="32">
        <v>4</v>
      </c>
      <c r="BO21" s="33">
        <v>5</v>
      </c>
      <c r="BP21" s="31">
        <v>3</v>
      </c>
      <c r="BQ21" s="32">
        <v>6</v>
      </c>
      <c r="BR21" s="33">
        <v>9</v>
      </c>
      <c r="BS21" s="31">
        <v>1</v>
      </c>
      <c r="BT21" s="32">
        <v>3</v>
      </c>
      <c r="BU21" s="33">
        <v>4</v>
      </c>
      <c r="BV21" s="31">
        <v>0</v>
      </c>
      <c r="BW21" s="32">
        <v>0</v>
      </c>
      <c r="BX21" s="33">
        <v>0</v>
      </c>
      <c r="BY21" s="31">
        <v>2</v>
      </c>
      <c r="BZ21" s="32">
        <v>6</v>
      </c>
      <c r="CA21" s="33">
        <v>8</v>
      </c>
      <c r="CB21" s="31">
        <v>0</v>
      </c>
      <c r="CC21" s="32">
        <v>0</v>
      </c>
      <c r="CD21" s="33">
        <v>0</v>
      </c>
      <c r="CE21" s="31">
        <v>0</v>
      </c>
      <c r="CF21" s="32">
        <v>1</v>
      </c>
      <c r="CG21" s="33">
        <v>1</v>
      </c>
      <c r="CH21" s="31">
        <v>1</v>
      </c>
      <c r="CI21" s="32">
        <v>6</v>
      </c>
      <c r="CJ21" s="33">
        <v>7</v>
      </c>
      <c r="CK21" s="34">
        <v>28</v>
      </c>
      <c r="CL21" s="35">
        <v>72</v>
      </c>
      <c r="CM21" s="36">
        <v>100</v>
      </c>
      <c r="CN21" s="26">
        <f t="shared" si="0"/>
        <v>31</v>
      </c>
      <c r="CO21" s="26">
        <f t="shared" si="0"/>
        <v>110</v>
      </c>
      <c r="CP21" s="26">
        <f t="shared" si="0"/>
        <v>141</v>
      </c>
    </row>
    <row r="22" spans="1:94" ht="22.5" customHeight="1" x14ac:dyDescent="0.15">
      <c r="A22" s="27" t="s">
        <v>240</v>
      </c>
      <c r="B22" s="31">
        <v>0</v>
      </c>
      <c r="C22" s="32">
        <v>6</v>
      </c>
      <c r="D22" s="33">
        <v>6</v>
      </c>
      <c r="E22" s="31">
        <v>0</v>
      </c>
      <c r="F22" s="32">
        <v>0</v>
      </c>
      <c r="G22" s="33">
        <v>0</v>
      </c>
      <c r="H22" s="31">
        <v>0</v>
      </c>
      <c r="I22" s="32">
        <v>2</v>
      </c>
      <c r="J22" s="33">
        <v>2</v>
      </c>
      <c r="K22" s="31">
        <v>1</v>
      </c>
      <c r="L22" s="32">
        <v>2</v>
      </c>
      <c r="M22" s="33">
        <v>3</v>
      </c>
      <c r="N22" s="31">
        <v>0</v>
      </c>
      <c r="O22" s="32">
        <v>2</v>
      </c>
      <c r="P22" s="33">
        <v>2</v>
      </c>
      <c r="Q22" s="31">
        <v>0</v>
      </c>
      <c r="R22" s="32">
        <v>0</v>
      </c>
      <c r="S22" s="33">
        <v>0</v>
      </c>
      <c r="T22" s="31">
        <v>0</v>
      </c>
      <c r="U22" s="32">
        <v>0</v>
      </c>
      <c r="V22" s="33">
        <v>0</v>
      </c>
      <c r="W22" s="31">
        <v>0</v>
      </c>
      <c r="X22" s="32">
        <v>1</v>
      </c>
      <c r="Y22" s="33">
        <v>1</v>
      </c>
      <c r="Z22" s="31">
        <v>0</v>
      </c>
      <c r="AA22" s="32">
        <v>0</v>
      </c>
      <c r="AB22" s="33">
        <v>0</v>
      </c>
      <c r="AC22" s="31">
        <v>1</v>
      </c>
      <c r="AD22" s="32">
        <v>0</v>
      </c>
      <c r="AE22" s="33">
        <v>1</v>
      </c>
      <c r="AF22" s="31">
        <v>1</v>
      </c>
      <c r="AG22" s="32">
        <v>0</v>
      </c>
      <c r="AH22" s="33">
        <v>1</v>
      </c>
      <c r="AI22" s="31">
        <v>0</v>
      </c>
      <c r="AJ22" s="32">
        <v>0</v>
      </c>
      <c r="AK22" s="33">
        <v>0</v>
      </c>
      <c r="AL22" s="31">
        <v>0</v>
      </c>
      <c r="AM22" s="32">
        <v>0</v>
      </c>
      <c r="AN22" s="33">
        <v>0</v>
      </c>
      <c r="AO22" s="31">
        <v>0</v>
      </c>
      <c r="AP22" s="32">
        <v>0</v>
      </c>
      <c r="AQ22" s="33">
        <v>0</v>
      </c>
      <c r="AR22" s="31">
        <v>0</v>
      </c>
      <c r="AS22" s="32">
        <v>0</v>
      </c>
      <c r="AT22" s="33">
        <v>0</v>
      </c>
      <c r="AU22" s="31">
        <v>0</v>
      </c>
      <c r="AV22" s="32">
        <v>4</v>
      </c>
      <c r="AW22" s="33">
        <v>4</v>
      </c>
      <c r="AX22" s="31">
        <v>2</v>
      </c>
      <c r="AY22" s="32">
        <v>1</v>
      </c>
      <c r="AZ22" s="33">
        <v>3</v>
      </c>
      <c r="BA22" s="31">
        <v>0</v>
      </c>
      <c r="BB22" s="32">
        <v>5</v>
      </c>
      <c r="BC22" s="33">
        <v>5</v>
      </c>
      <c r="BD22" s="31">
        <v>0</v>
      </c>
      <c r="BE22" s="32">
        <v>3</v>
      </c>
      <c r="BF22" s="33">
        <v>3</v>
      </c>
      <c r="BG22" s="31">
        <v>0</v>
      </c>
      <c r="BH22" s="32">
        <v>0</v>
      </c>
      <c r="BI22" s="33">
        <v>0</v>
      </c>
      <c r="BJ22" s="31">
        <v>0</v>
      </c>
      <c r="BK22" s="32">
        <v>0</v>
      </c>
      <c r="BL22" s="33">
        <v>0</v>
      </c>
      <c r="BM22" s="31">
        <v>0</v>
      </c>
      <c r="BN22" s="32">
        <v>2</v>
      </c>
      <c r="BO22" s="33">
        <v>2</v>
      </c>
      <c r="BP22" s="31">
        <v>1</v>
      </c>
      <c r="BQ22" s="32">
        <v>2</v>
      </c>
      <c r="BR22" s="33">
        <v>3</v>
      </c>
      <c r="BS22" s="31">
        <v>0</v>
      </c>
      <c r="BT22" s="32">
        <v>1</v>
      </c>
      <c r="BU22" s="33">
        <v>1</v>
      </c>
      <c r="BV22" s="31">
        <v>0</v>
      </c>
      <c r="BW22" s="32">
        <v>0</v>
      </c>
      <c r="BX22" s="33">
        <v>0</v>
      </c>
      <c r="BY22" s="31">
        <v>0</v>
      </c>
      <c r="BZ22" s="32">
        <v>0</v>
      </c>
      <c r="CA22" s="33">
        <v>0</v>
      </c>
      <c r="CB22" s="31">
        <v>0</v>
      </c>
      <c r="CC22" s="32">
        <v>0</v>
      </c>
      <c r="CD22" s="33">
        <v>0</v>
      </c>
      <c r="CE22" s="31">
        <v>0</v>
      </c>
      <c r="CF22" s="32">
        <v>2</v>
      </c>
      <c r="CG22" s="33">
        <v>2</v>
      </c>
      <c r="CH22" s="31">
        <v>0</v>
      </c>
      <c r="CI22" s="32">
        <v>2</v>
      </c>
      <c r="CJ22" s="33">
        <v>2</v>
      </c>
      <c r="CK22" s="34">
        <v>3</v>
      </c>
      <c r="CL22" s="35">
        <v>16</v>
      </c>
      <c r="CM22" s="36">
        <v>19</v>
      </c>
      <c r="CN22" s="26">
        <f t="shared" si="0"/>
        <v>6</v>
      </c>
      <c r="CO22" s="26">
        <f t="shared" si="0"/>
        <v>35</v>
      </c>
      <c r="CP22" s="26">
        <f t="shared" si="0"/>
        <v>41</v>
      </c>
    </row>
    <row r="23" spans="1:94" ht="22.5" customHeight="1" x14ac:dyDescent="0.15">
      <c r="A23" s="27" t="s">
        <v>191</v>
      </c>
      <c r="B23" s="31">
        <v>1</v>
      </c>
      <c r="C23" s="32">
        <v>0</v>
      </c>
      <c r="D23" s="33">
        <v>1</v>
      </c>
      <c r="E23" s="31">
        <v>0</v>
      </c>
      <c r="F23" s="32">
        <v>0</v>
      </c>
      <c r="G23" s="33">
        <v>0</v>
      </c>
      <c r="H23" s="31">
        <v>0</v>
      </c>
      <c r="I23" s="32">
        <v>0</v>
      </c>
      <c r="J23" s="33">
        <v>0</v>
      </c>
      <c r="K23" s="31">
        <v>0</v>
      </c>
      <c r="L23" s="32">
        <v>0</v>
      </c>
      <c r="M23" s="33">
        <v>0</v>
      </c>
      <c r="N23" s="31">
        <v>0</v>
      </c>
      <c r="O23" s="32">
        <v>0</v>
      </c>
      <c r="P23" s="33">
        <v>0</v>
      </c>
      <c r="Q23" s="31">
        <v>0</v>
      </c>
      <c r="R23" s="32">
        <v>0</v>
      </c>
      <c r="S23" s="33">
        <v>0</v>
      </c>
      <c r="T23" s="31">
        <v>0</v>
      </c>
      <c r="U23" s="32">
        <v>0</v>
      </c>
      <c r="V23" s="33">
        <v>0</v>
      </c>
      <c r="W23" s="31">
        <v>0</v>
      </c>
      <c r="X23" s="32">
        <v>0</v>
      </c>
      <c r="Y23" s="33">
        <v>0</v>
      </c>
      <c r="Z23" s="31">
        <v>0</v>
      </c>
      <c r="AA23" s="32">
        <v>0</v>
      </c>
      <c r="AB23" s="33">
        <v>0</v>
      </c>
      <c r="AC23" s="31">
        <v>0</v>
      </c>
      <c r="AD23" s="32">
        <v>0</v>
      </c>
      <c r="AE23" s="33">
        <v>0</v>
      </c>
      <c r="AF23" s="31">
        <v>0</v>
      </c>
      <c r="AG23" s="32">
        <v>0</v>
      </c>
      <c r="AH23" s="33">
        <v>0</v>
      </c>
      <c r="AI23" s="31">
        <v>0</v>
      </c>
      <c r="AJ23" s="32">
        <v>1</v>
      </c>
      <c r="AK23" s="33">
        <v>1</v>
      </c>
      <c r="AL23" s="31">
        <v>0</v>
      </c>
      <c r="AM23" s="32">
        <v>0</v>
      </c>
      <c r="AN23" s="33">
        <v>0</v>
      </c>
      <c r="AO23" s="31">
        <v>0</v>
      </c>
      <c r="AP23" s="32">
        <v>0</v>
      </c>
      <c r="AQ23" s="33">
        <v>0</v>
      </c>
      <c r="AR23" s="31">
        <v>0</v>
      </c>
      <c r="AS23" s="32">
        <v>0</v>
      </c>
      <c r="AT23" s="33">
        <v>0</v>
      </c>
      <c r="AU23" s="31">
        <v>0</v>
      </c>
      <c r="AV23" s="32">
        <v>2</v>
      </c>
      <c r="AW23" s="33">
        <v>2</v>
      </c>
      <c r="AX23" s="31">
        <v>0</v>
      </c>
      <c r="AY23" s="32">
        <v>0</v>
      </c>
      <c r="AZ23" s="33">
        <v>0</v>
      </c>
      <c r="BA23" s="31">
        <v>0</v>
      </c>
      <c r="BB23" s="32">
        <v>0</v>
      </c>
      <c r="BC23" s="33">
        <v>0</v>
      </c>
      <c r="BD23" s="31">
        <v>0</v>
      </c>
      <c r="BE23" s="32">
        <v>0</v>
      </c>
      <c r="BF23" s="33">
        <v>0</v>
      </c>
      <c r="BG23" s="31">
        <v>0</v>
      </c>
      <c r="BH23" s="32">
        <v>0</v>
      </c>
      <c r="BI23" s="33">
        <v>0</v>
      </c>
      <c r="BJ23" s="31">
        <v>0</v>
      </c>
      <c r="BK23" s="32">
        <v>0</v>
      </c>
      <c r="BL23" s="33">
        <v>0</v>
      </c>
      <c r="BM23" s="31">
        <v>0</v>
      </c>
      <c r="BN23" s="32">
        <v>0</v>
      </c>
      <c r="BO23" s="33">
        <v>0</v>
      </c>
      <c r="BP23" s="31">
        <v>0</v>
      </c>
      <c r="BQ23" s="32">
        <v>0</v>
      </c>
      <c r="BR23" s="33">
        <v>0</v>
      </c>
      <c r="BS23" s="31">
        <v>0</v>
      </c>
      <c r="BT23" s="32">
        <v>0</v>
      </c>
      <c r="BU23" s="33">
        <v>0</v>
      </c>
      <c r="BV23" s="31">
        <v>0</v>
      </c>
      <c r="BW23" s="32">
        <v>0</v>
      </c>
      <c r="BX23" s="33">
        <v>0</v>
      </c>
      <c r="BY23" s="31">
        <v>0</v>
      </c>
      <c r="BZ23" s="32">
        <v>1</v>
      </c>
      <c r="CA23" s="33">
        <v>1</v>
      </c>
      <c r="CB23" s="31">
        <v>0</v>
      </c>
      <c r="CC23" s="32">
        <v>0</v>
      </c>
      <c r="CD23" s="33">
        <v>0</v>
      </c>
      <c r="CE23" s="31">
        <v>0</v>
      </c>
      <c r="CF23" s="32">
        <v>1</v>
      </c>
      <c r="CG23" s="33">
        <v>1</v>
      </c>
      <c r="CH23" s="31">
        <v>0</v>
      </c>
      <c r="CI23" s="32">
        <v>0</v>
      </c>
      <c r="CJ23" s="33">
        <v>0</v>
      </c>
      <c r="CK23" s="34">
        <v>0</v>
      </c>
      <c r="CL23" s="35">
        <v>1</v>
      </c>
      <c r="CM23" s="36">
        <v>1</v>
      </c>
      <c r="CN23" s="26">
        <f t="shared" si="0"/>
        <v>1</v>
      </c>
      <c r="CO23" s="26">
        <f t="shared" si="0"/>
        <v>5</v>
      </c>
      <c r="CP23" s="26">
        <f t="shared" si="0"/>
        <v>6</v>
      </c>
    </row>
    <row r="24" spans="1:94" ht="22.5" customHeight="1" x14ac:dyDescent="0.15">
      <c r="A24" s="81" t="s">
        <v>0</v>
      </c>
      <c r="B24" s="37">
        <v>276</v>
      </c>
      <c r="C24" s="38">
        <v>336</v>
      </c>
      <c r="D24" s="39">
        <v>612</v>
      </c>
      <c r="E24" s="37">
        <v>78</v>
      </c>
      <c r="F24" s="38">
        <v>86</v>
      </c>
      <c r="G24" s="39">
        <v>164</v>
      </c>
      <c r="H24" s="37">
        <v>111</v>
      </c>
      <c r="I24" s="38">
        <v>112</v>
      </c>
      <c r="J24" s="39">
        <v>223</v>
      </c>
      <c r="K24" s="37">
        <v>156</v>
      </c>
      <c r="L24" s="38">
        <v>152</v>
      </c>
      <c r="M24" s="39">
        <v>308</v>
      </c>
      <c r="N24" s="37">
        <v>557</v>
      </c>
      <c r="O24" s="38">
        <v>500</v>
      </c>
      <c r="P24" s="39">
        <v>1057</v>
      </c>
      <c r="Q24" s="37">
        <v>5</v>
      </c>
      <c r="R24" s="38">
        <v>5</v>
      </c>
      <c r="S24" s="39">
        <v>10</v>
      </c>
      <c r="T24" s="37">
        <v>88</v>
      </c>
      <c r="U24" s="38">
        <v>100</v>
      </c>
      <c r="V24" s="39">
        <v>188</v>
      </c>
      <c r="W24" s="37">
        <v>123</v>
      </c>
      <c r="X24" s="38">
        <v>99</v>
      </c>
      <c r="Y24" s="39">
        <v>222</v>
      </c>
      <c r="Z24" s="37">
        <v>47</v>
      </c>
      <c r="AA24" s="38">
        <v>46</v>
      </c>
      <c r="AB24" s="39">
        <v>93</v>
      </c>
      <c r="AC24" s="37">
        <v>28</v>
      </c>
      <c r="AD24" s="38">
        <v>27</v>
      </c>
      <c r="AE24" s="39">
        <v>55</v>
      </c>
      <c r="AF24" s="37">
        <v>35</v>
      </c>
      <c r="AG24" s="38">
        <v>35</v>
      </c>
      <c r="AH24" s="39">
        <v>70</v>
      </c>
      <c r="AI24" s="37">
        <v>222</v>
      </c>
      <c r="AJ24" s="38">
        <v>213</v>
      </c>
      <c r="AK24" s="39">
        <v>435</v>
      </c>
      <c r="AL24" s="37">
        <v>110</v>
      </c>
      <c r="AM24" s="38">
        <v>160</v>
      </c>
      <c r="AN24" s="39">
        <v>270</v>
      </c>
      <c r="AO24" s="37">
        <v>183</v>
      </c>
      <c r="AP24" s="38">
        <v>255</v>
      </c>
      <c r="AQ24" s="39">
        <v>438</v>
      </c>
      <c r="AR24" s="37">
        <v>33</v>
      </c>
      <c r="AS24" s="38">
        <v>32</v>
      </c>
      <c r="AT24" s="39">
        <v>65</v>
      </c>
      <c r="AU24" s="37">
        <v>445</v>
      </c>
      <c r="AV24" s="38">
        <v>419</v>
      </c>
      <c r="AW24" s="39">
        <v>864</v>
      </c>
      <c r="AX24" s="37">
        <v>394</v>
      </c>
      <c r="AY24" s="38">
        <v>370</v>
      </c>
      <c r="AZ24" s="39">
        <v>764</v>
      </c>
      <c r="BA24" s="37">
        <v>525</v>
      </c>
      <c r="BB24" s="38">
        <v>565</v>
      </c>
      <c r="BC24" s="39">
        <v>1090</v>
      </c>
      <c r="BD24" s="37">
        <v>376</v>
      </c>
      <c r="BE24" s="38">
        <v>386</v>
      </c>
      <c r="BF24" s="39">
        <v>762</v>
      </c>
      <c r="BG24" s="37">
        <v>498</v>
      </c>
      <c r="BH24" s="38">
        <v>473</v>
      </c>
      <c r="BI24" s="39">
        <v>971</v>
      </c>
      <c r="BJ24" s="37">
        <v>128</v>
      </c>
      <c r="BK24" s="38">
        <v>152</v>
      </c>
      <c r="BL24" s="39">
        <v>280</v>
      </c>
      <c r="BM24" s="37">
        <v>225</v>
      </c>
      <c r="BN24" s="38">
        <v>224</v>
      </c>
      <c r="BO24" s="39">
        <v>449</v>
      </c>
      <c r="BP24" s="37">
        <v>359</v>
      </c>
      <c r="BQ24" s="38">
        <v>353</v>
      </c>
      <c r="BR24" s="39">
        <v>712</v>
      </c>
      <c r="BS24" s="37">
        <v>138</v>
      </c>
      <c r="BT24" s="38">
        <v>135</v>
      </c>
      <c r="BU24" s="39">
        <v>273</v>
      </c>
      <c r="BV24" s="37">
        <v>159</v>
      </c>
      <c r="BW24" s="38">
        <v>234</v>
      </c>
      <c r="BX24" s="39">
        <v>393</v>
      </c>
      <c r="BY24" s="37">
        <v>695</v>
      </c>
      <c r="BZ24" s="38">
        <v>728</v>
      </c>
      <c r="CA24" s="39">
        <v>1423</v>
      </c>
      <c r="CB24" s="37">
        <v>35</v>
      </c>
      <c r="CC24" s="38">
        <v>42</v>
      </c>
      <c r="CD24" s="39">
        <v>77</v>
      </c>
      <c r="CE24" s="37">
        <v>323</v>
      </c>
      <c r="CF24" s="38">
        <v>325</v>
      </c>
      <c r="CG24" s="39">
        <v>648</v>
      </c>
      <c r="CH24" s="37">
        <v>193</v>
      </c>
      <c r="CI24" s="38">
        <v>196</v>
      </c>
      <c r="CJ24" s="39">
        <v>389</v>
      </c>
      <c r="CK24" s="40">
        <v>14008</v>
      </c>
      <c r="CL24" s="41">
        <v>14581</v>
      </c>
      <c r="CM24" s="42">
        <v>28589</v>
      </c>
      <c r="CN24" s="26">
        <f t="shared" si="0"/>
        <v>6545</v>
      </c>
      <c r="CO24" s="26">
        <f t="shared" si="0"/>
        <v>6760</v>
      </c>
      <c r="CP24" s="26">
        <f t="shared" si="0"/>
        <v>13305</v>
      </c>
    </row>
    <row r="25" spans="1:94" ht="22.5" customHeight="1" x14ac:dyDescent="0.15">
      <c r="A25" s="82" t="s">
        <v>1</v>
      </c>
      <c r="B25" s="31" t="s">
        <v>292</v>
      </c>
      <c r="C25" s="32" t="s">
        <v>292</v>
      </c>
      <c r="D25" s="33">
        <v>293</v>
      </c>
      <c r="E25" s="31" t="s">
        <v>292</v>
      </c>
      <c r="F25" s="32" t="s">
        <v>292</v>
      </c>
      <c r="G25" s="33">
        <v>61</v>
      </c>
      <c r="H25" s="31" t="s">
        <v>292</v>
      </c>
      <c r="I25" s="32" t="s">
        <v>292</v>
      </c>
      <c r="J25" s="33">
        <v>101</v>
      </c>
      <c r="K25" s="31" t="s">
        <v>292</v>
      </c>
      <c r="L25" s="32" t="s">
        <v>292</v>
      </c>
      <c r="M25" s="33">
        <v>113</v>
      </c>
      <c r="N25" s="31" t="s">
        <v>292</v>
      </c>
      <c r="O25" s="32" t="s">
        <v>292</v>
      </c>
      <c r="P25" s="33">
        <v>453</v>
      </c>
      <c r="Q25" s="31" t="s">
        <v>292</v>
      </c>
      <c r="R25" s="32" t="s">
        <v>292</v>
      </c>
      <c r="S25" s="33">
        <v>6</v>
      </c>
      <c r="T25" s="31" t="s">
        <v>292</v>
      </c>
      <c r="U25" s="32" t="s">
        <v>292</v>
      </c>
      <c r="V25" s="33">
        <v>68</v>
      </c>
      <c r="W25" s="31" t="s">
        <v>292</v>
      </c>
      <c r="X25" s="32" t="s">
        <v>292</v>
      </c>
      <c r="Y25" s="33">
        <v>83</v>
      </c>
      <c r="Z25" s="31" t="s">
        <v>292</v>
      </c>
      <c r="AA25" s="32" t="s">
        <v>292</v>
      </c>
      <c r="AB25" s="33">
        <v>36</v>
      </c>
      <c r="AC25" s="31" t="s">
        <v>292</v>
      </c>
      <c r="AD25" s="32" t="s">
        <v>292</v>
      </c>
      <c r="AE25" s="33">
        <v>27</v>
      </c>
      <c r="AF25" s="31" t="s">
        <v>292</v>
      </c>
      <c r="AG25" s="32" t="s">
        <v>292</v>
      </c>
      <c r="AH25" s="33">
        <v>31</v>
      </c>
      <c r="AI25" s="31" t="s">
        <v>292</v>
      </c>
      <c r="AJ25" s="32" t="s">
        <v>292</v>
      </c>
      <c r="AK25" s="33">
        <v>216</v>
      </c>
      <c r="AL25" s="31" t="s">
        <v>292</v>
      </c>
      <c r="AM25" s="32" t="s">
        <v>292</v>
      </c>
      <c r="AN25" s="33">
        <v>171</v>
      </c>
      <c r="AO25" s="31" t="s">
        <v>292</v>
      </c>
      <c r="AP25" s="32" t="s">
        <v>292</v>
      </c>
      <c r="AQ25" s="33">
        <v>274</v>
      </c>
      <c r="AR25" s="31" t="s">
        <v>292</v>
      </c>
      <c r="AS25" s="32" t="s">
        <v>292</v>
      </c>
      <c r="AT25" s="33">
        <v>34</v>
      </c>
      <c r="AU25" s="31" t="s">
        <v>292</v>
      </c>
      <c r="AV25" s="32" t="s">
        <v>292</v>
      </c>
      <c r="AW25" s="33">
        <v>425</v>
      </c>
      <c r="AX25" s="31" t="s">
        <v>292</v>
      </c>
      <c r="AY25" s="32" t="s">
        <v>292</v>
      </c>
      <c r="AZ25" s="33">
        <v>375</v>
      </c>
      <c r="BA25" s="31" t="s">
        <v>292</v>
      </c>
      <c r="BB25" s="32" t="s">
        <v>292</v>
      </c>
      <c r="BC25" s="33">
        <v>547</v>
      </c>
      <c r="BD25" s="31" t="s">
        <v>292</v>
      </c>
      <c r="BE25" s="32" t="s">
        <v>292</v>
      </c>
      <c r="BF25" s="33">
        <v>310</v>
      </c>
      <c r="BG25" s="31" t="s">
        <v>292</v>
      </c>
      <c r="BH25" s="32" t="s">
        <v>292</v>
      </c>
      <c r="BI25" s="33">
        <v>398</v>
      </c>
      <c r="BJ25" s="31" t="s">
        <v>292</v>
      </c>
      <c r="BK25" s="32" t="s">
        <v>292</v>
      </c>
      <c r="BL25" s="33">
        <v>124</v>
      </c>
      <c r="BM25" s="31" t="s">
        <v>292</v>
      </c>
      <c r="BN25" s="32" t="s">
        <v>292</v>
      </c>
      <c r="BO25" s="33">
        <v>195</v>
      </c>
      <c r="BP25" s="31" t="s">
        <v>292</v>
      </c>
      <c r="BQ25" s="32" t="s">
        <v>292</v>
      </c>
      <c r="BR25" s="33">
        <v>339</v>
      </c>
      <c r="BS25" s="31" t="s">
        <v>292</v>
      </c>
      <c r="BT25" s="32" t="s">
        <v>292</v>
      </c>
      <c r="BU25" s="33">
        <v>116</v>
      </c>
      <c r="BV25" s="31" t="s">
        <v>292</v>
      </c>
      <c r="BW25" s="32" t="s">
        <v>292</v>
      </c>
      <c r="BX25" s="33">
        <v>150</v>
      </c>
      <c r="BY25" s="31" t="s">
        <v>292</v>
      </c>
      <c r="BZ25" s="32" t="s">
        <v>292</v>
      </c>
      <c r="CA25" s="33">
        <v>571</v>
      </c>
      <c r="CB25" s="31" t="s">
        <v>292</v>
      </c>
      <c r="CC25" s="32" t="s">
        <v>292</v>
      </c>
      <c r="CD25" s="33">
        <v>40</v>
      </c>
      <c r="CE25" s="31" t="s">
        <v>292</v>
      </c>
      <c r="CF25" s="32" t="s">
        <v>292</v>
      </c>
      <c r="CG25" s="33">
        <v>298</v>
      </c>
      <c r="CH25" s="31" t="s">
        <v>292</v>
      </c>
      <c r="CI25" s="32" t="s">
        <v>292</v>
      </c>
      <c r="CJ25" s="33">
        <v>197</v>
      </c>
      <c r="CK25" s="31"/>
      <c r="CL25" s="32"/>
      <c r="CM25" s="36">
        <v>5537</v>
      </c>
      <c r="CP25" s="26">
        <f>SUM(CJ25+CG25+CD25+CA25+BX25+BU25+BR25+BO25+BL25+BI25+BF25+BC25+AZ25+AW25+AT25+AQ25+AN25+AK25+AH25+AE25+AB25+Y25+V25+S25+P25+M25+J25+G25+D25)</f>
        <v>6052</v>
      </c>
    </row>
    <row r="26" spans="1:94" s="47" customFormat="1" ht="22.5" customHeight="1" thickBot="1" x14ac:dyDescent="0.2">
      <c r="A26" s="83" t="s">
        <v>193</v>
      </c>
      <c r="B26" s="44">
        <v>53.33</v>
      </c>
      <c r="C26" s="45">
        <v>60.59</v>
      </c>
      <c r="D26" s="46">
        <v>57.31</v>
      </c>
      <c r="E26" s="44">
        <v>50.64</v>
      </c>
      <c r="F26" s="45">
        <v>52.66</v>
      </c>
      <c r="G26" s="46">
        <v>51.7</v>
      </c>
      <c r="H26" s="44">
        <v>55.38</v>
      </c>
      <c r="I26" s="45">
        <v>57.97</v>
      </c>
      <c r="J26" s="46">
        <v>56.68</v>
      </c>
      <c r="K26" s="44">
        <v>48.24</v>
      </c>
      <c r="L26" s="45">
        <v>51.97</v>
      </c>
      <c r="M26" s="46">
        <v>50.08</v>
      </c>
      <c r="N26" s="44">
        <v>45.83</v>
      </c>
      <c r="O26" s="45">
        <v>50.07</v>
      </c>
      <c r="P26" s="46">
        <v>47.84</v>
      </c>
      <c r="Q26" s="44">
        <v>58.8</v>
      </c>
      <c r="R26" s="45">
        <v>57.2</v>
      </c>
      <c r="S26" s="46">
        <v>58</v>
      </c>
      <c r="T26" s="44">
        <v>47.82</v>
      </c>
      <c r="U26" s="45">
        <v>45.2</v>
      </c>
      <c r="V26" s="46">
        <v>46.43</v>
      </c>
      <c r="W26" s="44">
        <v>41.62</v>
      </c>
      <c r="X26" s="45">
        <v>46.24</v>
      </c>
      <c r="Y26" s="46">
        <v>43.68</v>
      </c>
      <c r="Z26" s="44">
        <v>45.36</v>
      </c>
      <c r="AA26" s="45">
        <v>55.39</v>
      </c>
      <c r="AB26" s="46">
        <v>50.32</v>
      </c>
      <c r="AC26" s="44">
        <v>57.04</v>
      </c>
      <c r="AD26" s="45">
        <v>62.7</v>
      </c>
      <c r="AE26" s="46">
        <v>59.82</v>
      </c>
      <c r="AF26" s="44">
        <v>47.4</v>
      </c>
      <c r="AG26" s="45">
        <v>54.06</v>
      </c>
      <c r="AH26" s="46">
        <v>50.73</v>
      </c>
      <c r="AI26" s="44">
        <v>45.83</v>
      </c>
      <c r="AJ26" s="45">
        <v>50.44</v>
      </c>
      <c r="AK26" s="46">
        <v>48.09</v>
      </c>
      <c r="AL26" s="44">
        <v>51.09</v>
      </c>
      <c r="AM26" s="45">
        <v>59.33</v>
      </c>
      <c r="AN26" s="46">
        <v>55.97</v>
      </c>
      <c r="AO26" s="44">
        <v>50.03</v>
      </c>
      <c r="AP26" s="45">
        <v>57.76</v>
      </c>
      <c r="AQ26" s="46">
        <v>54.53</v>
      </c>
      <c r="AR26" s="44">
        <v>56.27</v>
      </c>
      <c r="AS26" s="45">
        <v>57.13</v>
      </c>
      <c r="AT26" s="46">
        <v>56.69</v>
      </c>
      <c r="AU26" s="44">
        <v>43.66</v>
      </c>
      <c r="AV26" s="45">
        <v>49.07</v>
      </c>
      <c r="AW26" s="46">
        <v>46.29</v>
      </c>
      <c r="AX26" s="44">
        <v>46.4</v>
      </c>
      <c r="AY26" s="44">
        <v>49.64</v>
      </c>
      <c r="AZ26" s="44">
        <v>47.97</v>
      </c>
      <c r="BA26" s="44">
        <v>45.01</v>
      </c>
      <c r="BB26" s="45">
        <v>49</v>
      </c>
      <c r="BC26" s="46">
        <v>47.08</v>
      </c>
      <c r="BD26" s="44">
        <v>44.17</v>
      </c>
      <c r="BE26" s="45">
        <v>46.48</v>
      </c>
      <c r="BF26" s="46">
        <v>45.34</v>
      </c>
      <c r="BG26" s="44">
        <v>38.6</v>
      </c>
      <c r="BH26" s="45">
        <v>40.880000000000003</v>
      </c>
      <c r="BI26" s="46">
        <v>39.71</v>
      </c>
      <c r="BJ26" s="44">
        <v>51.45</v>
      </c>
      <c r="BK26" s="45">
        <v>50.07</v>
      </c>
      <c r="BL26" s="46">
        <v>50.7</v>
      </c>
      <c r="BM26" s="44">
        <v>46.8</v>
      </c>
      <c r="BN26" s="45">
        <v>52.29</v>
      </c>
      <c r="BO26" s="46">
        <v>49.53</v>
      </c>
      <c r="BP26" s="44">
        <v>47.74</v>
      </c>
      <c r="BQ26" s="45">
        <v>53.92</v>
      </c>
      <c r="BR26" s="46">
        <v>50.8</v>
      </c>
      <c r="BS26" s="44">
        <v>51.38</v>
      </c>
      <c r="BT26" s="45">
        <v>55.95</v>
      </c>
      <c r="BU26" s="46">
        <v>53.64</v>
      </c>
      <c r="BV26" s="44">
        <v>30.65</v>
      </c>
      <c r="BW26" s="45">
        <v>37.06</v>
      </c>
      <c r="BX26" s="46">
        <v>34.47</v>
      </c>
      <c r="BY26" s="44">
        <v>44.54</v>
      </c>
      <c r="BZ26" s="45">
        <v>44.49</v>
      </c>
      <c r="CA26" s="46">
        <v>44.52</v>
      </c>
      <c r="CB26" s="44">
        <v>40.770000000000003</v>
      </c>
      <c r="CC26" s="45">
        <v>45.38</v>
      </c>
      <c r="CD26" s="46">
        <v>43.29</v>
      </c>
      <c r="CE26" s="44">
        <v>42.71</v>
      </c>
      <c r="CF26" s="45">
        <v>45.44</v>
      </c>
      <c r="CG26" s="46">
        <v>44.08</v>
      </c>
      <c r="CH26" s="44">
        <v>42.95</v>
      </c>
      <c r="CI26" s="45">
        <v>45.8</v>
      </c>
      <c r="CJ26" s="46">
        <v>44.39</v>
      </c>
      <c r="CK26" s="44">
        <v>1199.2</v>
      </c>
      <c r="CL26" s="45">
        <v>1287.19</v>
      </c>
      <c r="CM26" s="46">
        <v>1244.47</v>
      </c>
      <c r="CN26" s="47">
        <f>SUM(CH26+CE26+CB26+BY26+BV26+BS26+BP26+BM26+BJ26+BG26+BD26+BA26+AX26+AU26+AR26+AO26+AL26+AI26+AF26+AC26+Z26+W26+T26+Q26+N26+K26+H26+E26+B26)</f>
        <v>1371.51</v>
      </c>
      <c r="CO26" s="47">
        <f>SUM(CI26+CF26+CC26+BZ26+BW26+BT26+BQ26+BN26+BK26+BH26+BE26+BB26+AY26+AV26+AS26+AP26+AM26+AJ26+AG26+AD26+AA26+X26+U26+R26+O26+L26+I26+F26+C26)</f>
        <v>1484.1800000000003</v>
      </c>
      <c r="CP26" s="47">
        <f>SUM(CJ26+CG26+CD26+CA26+BX26+BU26+BR26+BO26+BL26+BI26+BF26+BC26+AZ26+AW26+AT26+AQ26+AN26+AK26+AH26+AE26+AB26+Y26+V26+S26+P26+M26+J26+G26+D26)</f>
        <v>1429.68</v>
      </c>
    </row>
    <row r="27" spans="1:94" x14ac:dyDescent="0.15">
      <c r="B27" s="26">
        <f>SUM(B3:B23)</f>
        <v>276</v>
      </c>
      <c r="C27" s="26">
        <f t="shared" ref="C27:BN27" si="1">SUM(C3:C23)</f>
        <v>336</v>
      </c>
      <c r="D27" s="26">
        <f t="shared" si="1"/>
        <v>612</v>
      </c>
      <c r="E27" s="26">
        <f t="shared" si="1"/>
        <v>78</v>
      </c>
      <c r="F27" s="26">
        <f t="shared" si="1"/>
        <v>86</v>
      </c>
      <c r="G27" s="26">
        <f t="shared" si="1"/>
        <v>164</v>
      </c>
      <c r="H27" s="26">
        <f t="shared" si="1"/>
        <v>111</v>
      </c>
      <c r="I27" s="26">
        <f t="shared" si="1"/>
        <v>112</v>
      </c>
      <c r="J27" s="26">
        <f t="shared" si="1"/>
        <v>223</v>
      </c>
      <c r="K27" s="26">
        <f t="shared" si="1"/>
        <v>156</v>
      </c>
      <c r="L27" s="26">
        <f t="shared" si="1"/>
        <v>152</v>
      </c>
      <c r="M27" s="26">
        <f t="shared" si="1"/>
        <v>308</v>
      </c>
      <c r="N27" s="26">
        <f t="shared" si="1"/>
        <v>557</v>
      </c>
      <c r="O27" s="26">
        <f t="shared" si="1"/>
        <v>500</v>
      </c>
      <c r="P27" s="26">
        <f t="shared" si="1"/>
        <v>1057</v>
      </c>
      <c r="Q27" s="26">
        <f t="shared" si="1"/>
        <v>5</v>
      </c>
      <c r="R27" s="26">
        <f t="shared" si="1"/>
        <v>5</v>
      </c>
      <c r="S27" s="26">
        <f t="shared" si="1"/>
        <v>10</v>
      </c>
      <c r="T27" s="26">
        <f t="shared" si="1"/>
        <v>88</v>
      </c>
      <c r="U27" s="26">
        <f t="shared" si="1"/>
        <v>100</v>
      </c>
      <c r="V27" s="26">
        <f t="shared" si="1"/>
        <v>188</v>
      </c>
      <c r="W27" s="26">
        <f t="shared" si="1"/>
        <v>123</v>
      </c>
      <c r="X27" s="26">
        <f t="shared" si="1"/>
        <v>99</v>
      </c>
      <c r="Y27" s="26">
        <f t="shared" si="1"/>
        <v>222</v>
      </c>
      <c r="Z27" s="26">
        <f t="shared" si="1"/>
        <v>47</v>
      </c>
      <c r="AA27" s="26">
        <f t="shared" si="1"/>
        <v>46</v>
      </c>
      <c r="AB27" s="26">
        <f t="shared" si="1"/>
        <v>93</v>
      </c>
      <c r="AC27" s="26">
        <f t="shared" si="1"/>
        <v>28</v>
      </c>
      <c r="AD27" s="26">
        <f t="shared" si="1"/>
        <v>27</v>
      </c>
      <c r="AE27" s="26">
        <f t="shared" si="1"/>
        <v>55</v>
      </c>
      <c r="AF27" s="26">
        <f t="shared" si="1"/>
        <v>35</v>
      </c>
      <c r="AG27" s="26">
        <f t="shared" si="1"/>
        <v>35</v>
      </c>
      <c r="AH27" s="26">
        <f t="shared" si="1"/>
        <v>70</v>
      </c>
      <c r="AI27" s="26">
        <f t="shared" si="1"/>
        <v>222</v>
      </c>
      <c r="AJ27" s="26">
        <f t="shared" si="1"/>
        <v>213</v>
      </c>
      <c r="AK27" s="26">
        <f t="shared" si="1"/>
        <v>435</v>
      </c>
      <c r="AL27" s="26">
        <f t="shared" si="1"/>
        <v>110</v>
      </c>
      <c r="AM27" s="26">
        <f t="shared" si="1"/>
        <v>160</v>
      </c>
      <c r="AN27" s="26">
        <f t="shared" si="1"/>
        <v>270</v>
      </c>
      <c r="AO27" s="26">
        <f t="shared" si="1"/>
        <v>183</v>
      </c>
      <c r="AP27" s="26">
        <f t="shared" si="1"/>
        <v>255</v>
      </c>
      <c r="AQ27" s="26">
        <f t="shared" si="1"/>
        <v>438</v>
      </c>
      <c r="AR27" s="26">
        <f t="shared" si="1"/>
        <v>33</v>
      </c>
      <c r="AS27" s="26">
        <f t="shared" si="1"/>
        <v>32</v>
      </c>
      <c r="AT27" s="26">
        <f t="shared" si="1"/>
        <v>65</v>
      </c>
      <c r="AU27" s="26">
        <f t="shared" si="1"/>
        <v>445</v>
      </c>
      <c r="AV27" s="26">
        <f t="shared" si="1"/>
        <v>419</v>
      </c>
      <c r="AW27" s="26">
        <f t="shared" si="1"/>
        <v>864</v>
      </c>
      <c r="AX27" s="26">
        <f t="shared" si="1"/>
        <v>394</v>
      </c>
      <c r="AY27" s="26">
        <f t="shared" si="1"/>
        <v>370</v>
      </c>
      <c r="AZ27" s="26">
        <f t="shared" si="1"/>
        <v>764</v>
      </c>
      <c r="BA27" s="26">
        <f t="shared" si="1"/>
        <v>525</v>
      </c>
      <c r="BB27" s="26">
        <f t="shared" si="1"/>
        <v>565</v>
      </c>
      <c r="BC27" s="26">
        <f t="shared" si="1"/>
        <v>1090</v>
      </c>
      <c r="BD27" s="26">
        <f t="shared" si="1"/>
        <v>376</v>
      </c>
      <c r="BE27" s="26">
        <f t="shared" si="1"/>
        <v>386</v>
      </c>
      <c r="BF27" s="26">
        <f t="shared" si="1"/>
        <v>762</v>
      </c>
      <c r="BG27" s="26">
        <f t="shared" si="1"/>
        <v>498</v>
      </c>
      <c r="BH27" s="26">
        <f t="shared" si="1"/>
        <v>473</v>
      </c>
      <c r="BI27" s="26">
        <f t="shared" si="1"/>
        <v>971</v>
      </c>
      <c r="BJ27" s="26">
        <f t="shared" si="1"/>
        <v>128</v>
      </c>
      <c r="BK27" s="26">
        <f t="shared" si="1"/>
        <v>152</v>
      </c>
      <c r="BL27" s="26">
        <f t="shared" si="1"/>
        <v>280</v>
      </c>
      <c r="BM27" s="26">
        <f t="shared" si="1"/>
        <v>225</v>
      </c>
      <c r="BN27" s="26">
        <f t="shared" si="1"/>
        <v>224</v>
      </c>
      <c r="BO27" s="26">
        <f t="shared" ref="BO27:CM27" si="2">SUM(BO3:BO23)</f>
        <v>449</v>
      </c>
      <c r="CE27" s="26">
        <f t="shared" si="2"/>
        <v>323</v>
      </c>
      <c r="CF27" s="26">
        <f t="shared" si="2"/>
        <v>325</v>
      </c>
      <c r="CG27" s="26">
        <f t="shared" si="2"/>
        <v>648</v>
      </c>
      <c r="CH27" s="26">
        <f t="shared" si="2"/>
        <v>193</v>
      </c>
      <c r="CI27" s="26">
        <f t="shared" si="2"/>
        <v>196</v>
      </c>
      <c r="CJ27" s="26">
        <f t="shared" si="2"/>
        <v>389</v>
      </c>
      <c r="CK27" s="26">
        <f t="shared" si="2"/>
        <v>7004</v>
      </c>
      <c r="CL27" s="26">
        <f t="shared" si="2"/>
        <v>7291</v>
      </c>
      <c r="CM27" s="26">
        <f t="shared" si="2"/>
        <v>14295</v>
      </c>
    </row>
    <row r="28" spans="1:94" x14ac:dyDescent="0.15">
      <c r="CK28" s="43"/>
      <c r="CL28" s="43"/>
    </row>
  </sheetData>
  <mergeCells count="30">
    <mergeCell ref="BD1:BF1"/>
    <mergeCell ref="BG1:BI1"/>
    <mergeCell ref="BJ1:BL1"/>
    <mergeCell ref="BM1:BO1"/>
    <mergeCell ref="BP1:BR1"/>
    <mergeCell ref="CK1:CM1"/>
    <mergeCell ref="CE1:CG1"/>
    <mergeCell ref="CH1:CJ1"/>
    <mergeCell ref="BS1:BU1"/>
    <mergeCell ref="BV1:BX1"/>
    <mergeCell ref="BY1:CA1"/>
    <mergeCell ref="CB1:CD1"/>
    <mergeCell ref="BA1:BC1"/>
    <mergeCell ref="T1:V1"/>
    <mergeCell ref="AF1:AH1"/>
    <mergeCell ref="W1:Y1"/>
    <mergeCell ref="Z1:AB1"/>
    <mergeCell ref="AC1:AE1"/>
    <mergeCell ref="AI1:AK1"/>
    <mergeCell ref="AL1:AN1"/>
    <mergeCell ref="AO1:AQ1"/>
    <mergeCell ref="AR1:AT1"/>
    <mergeCell ref="AU1:AW1"/>
    <mergeCell ref="AX1:AZ1"/>
    <mergeCell ref="Q1:S1"/>
    <mergeCell ref="B1:D1"/>
    <mergeCell ref="E1:G1"/>
    <mergeCell ref="H1:J1"/>
    <mergeCell ref="K1:M1"/>
    <mergeCell ref="N1:P1"/>
  </mergeCells>
  <phoneticPr fontId="2"/>
  <pageMargins left="0.47244094488188981" right="0.39370078740157483" top="0.78740157480314965" bottom="0.39370078740157483" header="0.59055118110236227" footer="0.27559055118110237"/>
  <pageSetup paperSize="9" scale="65" orientation="landscape" verticalDpi="300" r:id="rId1"/>
  <headerFooter alignWithMargins="0">
    <oddHeader>&amp;L&amp;14土浦市年齢別人口（令和２年４月１日現在）都和中地区&amp;R&amp;12資料：住民基本台帳</oddHeader>
    <oddFooter xml:space="preserve">&amp;R&amp;12ページ：&amp;P+23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8"/>
  <sheetViews>
    <sheetView tabSelected="1" view="pageBreakPreview" zoomScale="70"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BO26"/>
    </sheetView>
  </sheetViews>
  <sheetFormatPr defaultRowHeight="15" x14ac:dyDescent="0.15"/>
  <cols>
    <col min="1" max="1" width="9.5" style="78" customWidth="1"/>
    <col min="2" max="67" width="8.5" style="26" customWidth="1"/>
    <col min="68" max="68" width="9.125" style="26" hidden="1" customWidth="1"/>
    <col min="69" max="70" width="0" style="26" hidden="1" customWidth="1"/>
    <col min="71" max="73" width="10.625" style="26" bestFit="1" customWidth="1"/>
    <col min="74" max="16384" width="9" style="26"/>
  </cols>
  <sheetData>
    <row r="1" spans="1:73" ht="22.5" customHeight="1" x14ac:dyDescent="0.2">
      <c r="A1" s="25" t="s">
        <v>192</v>
      </c>
      <c r="B1" s="132" t="s">
        <v>199</v>
      </c>
      <c r="C1" s="141"/>
      <c r="D1" s="142"/>
      <c r="E1" s="132" t="s">
        <v>200</v>
      </c>
      <c r="F1" s="133"/>
      <c r="G1" s="134"/>
      <c r="H1" s="132" t="s">
        <v>201</v>
      </c>
      <c r="I1" s="133"/>
      <c r="J1" s="134"/>
      <c r="K1" s="132" t="s">
        <v>202</v>
      </c>
      <c r="L1" s="133"/>
      <c r="M1" s="134"/>
      <c r="N1" s="132" t="s">
        <v>203</v>
      </c>
      <c r="O1" s="133"/>
      <c r="P1" s="134"/>
      <c r="Q1" s="132" t="s">
        <v>204</v>
      </c>
      <c r="R1" s="133"/>
      <c r="S1" s="134"/>
      <c r="T1" s="132" t="s">
        <v>205</v>
      </c>
      <c r="U1" s="133"/>
      <c r="V1" s="134"/>
      <c r="W1" s="137" t="s">
        <v>206</v>
      </c>
      <c r="X1" s="133"/>
      <c r="Y1" s="134"/>
      <c r="Z1" s="132" t="s">
        <v>207</v>
      </c>
      <c r="AA1" s="133"/>
      <c r="AB1" s="134"/>
      <c r="AC1" s="132" t="s">
        <v>208</v>
      </c>
      <c r="AD1" s="133"/>
      <c r="AE1" s="134"/>
      <c r="AF1" s="132" t="s">
        <v>209</v>
      </c>
      <c r="AG1" s="133"/>
      <c r="AH1" s="134"/>
      <c r="AI1" s="132" t="s">
        <v>210</v>
      </c>
      <c r="AJ1" s="133"/>
      <c r="AK1" s="134"/>
      <c r="AL1" s="132" t="s">
        <v>211</v>
      </c>
      <c r="AM1" s="133"/>
      <c r="AN1" s="134"/>
      <c r="AO1" s="132" t="s">
        <v>212</v>
      </c>
      <c r="AP1" s="133"/>
      <c r="AQ1" s="134"/>
      <c r="AR1" s="132" t="s">
        <v>213</v>
      </c>
      <c r="AS1" s="133"/>
      <c r="AT1" s="134"/>
      <c r="AU1" s="132" t="s">
        <v>214</v>
      </c>
      <c r="AV1" s="133"/>
      <c r="AW1" s="134"/>
      <c r="AX1" s="132" t="s">
        <v>215</v>
      </c>
      <c r="AY1" s="133"/>
      <c r="AZ1" s="134"/>
      <c r="BA1" s="132" t="s">
        <v>216</v>
      </c>
      <c r="BB1" s="133"/>
      <c r="BC1" s="134"/>
      <c r="BD1" s="132" t="s">
        <v>217</v>
      </c>
      <c r="BE1" s="133"/>
      <c r="BF1" s="134"/>
      <c r="BG1" s="132" t="s">
        <v>218</v>
      </c>
      <c r="BH1" s="133"/>
      <c r="BI1" s="134"/>
      <c r="BJ1" s="132" t="s">
        <v>219</v>
      </c>
      <c r="BK1" s="133"/>
      <c r="BL1" s="134"/>
      <c r="BM1" s="132" t="s">
        <v>220</v>
      </c>
      <c r="BN1" s="133"/>
      <c r="BO1" s="134"/>
      <c r="BP1" s="132" t="s">
        <v>247</v>
      </c>
      <c r="BQ1" s="141"/>
      <c r="BR1" s="142"/>
    </row>
    <row r="2" spans="1:73" ht="22.5" customHeight="1" thickBot="1" x14ac:dyDescent="0.2">
      <c r="A2" s="27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6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28" t="s">
        <v>4</v>
      </c>
      <c r="BQ2" s="29" t="s">
        <v>5</v>
      </c>
      <c r="BR2" s="30" t="s">
        <v>0</v>
      </c>
    </row>
    <row r="3" spans="1:73" ht="22.5" customHeight="1" x14ac:dyDescent="0.15">
      <c r="A3" s="27" t="s">
        <v>259</v>
      </c>
      <c r="B3" s="107">
        <v>22</v>
      </c>
      <c r="C3" s="108">
        <v>21</v>
      </c>
      <c r="D3" s="109">
        <v>43</v>
      </c>
      <c r="E3" s="107">
        <v>4</v>
      </c>
      <c r="F3" s="108">
        <v>5</v>
      </c>
      <c r="G3" s="109">
        <v>9</v>
      </c>
      <c r="H3" s="107">
        <v>19</v>
      </c>
      <c r="I3" s="108">
        <v>7</v>
      </c>
      <c r="J3" s="109">
        <v>26</v>
      </c>
      <c r="K3" s="107">
        <v>5</v>
      </c>
      <c r="L3" s="108">
        <v>7</v>
      </c>
      <c r="M3" s="109">
        <v>12</v>
      </c>
      <c r="N3" s="107">
        <v>2</v>
      </c>
      <c r="O3" s="108">
        <v>1</v>
      </c>
      <c r="P3" s="109">
        <v>3</v>
      </c>
      <c r="Q3" s="107">
        <v>1</v>
      </c>
      <c r="R3" s="108">
        <v>9</v>
      </c>
      <c r="S3" s="109">
        <v>10</v>
      </c>
      <c r="T3" s="107">
        <v>6</v>
      </c>
      <c r="U3" s="108">
        <v>2</v>
      </c>
      <c r="V3" s="109">
        <v>8</v>
      </c>
      <c r="W3" s="110">
        <v>4</v>
      </c>
      <c r="X3" s="108">
        <v>1</v>
      </c>
      <c r="Y3" s="109">
        <v>5</v>
      </c>
      <c r="Z3" s="107">
        <v>5</v>
      </c>
      <c r="AA3" s="108">
        <v>5</v>
      </c>
      <c r="AB3" s="109">
        <v>10</v>
      </c>
      <c r="AC3" s="107">
        <v>4</v>
      </c>
      <c r="AD3" s="108">
        <v>3</v>
      </c>
      <c r="AE3" s="109">
        <v>7</v>
      </c>
      <c r="AF3" s="107">
        <v>2</v>
      </c>
      <c r="AG3" s="108">
        <v>3</v>
      </c>
      <c r="AH3" s="109">
        <v>5</v>
      </c>
      <c r="AI3" s="107">
        <v>7</v>
      </c>
      <c r="AJ3" s="108">
        <v>8</v>
      </c>
      <c r="AK3" s="109">
        <v>15</v>
      </c>
      <c r="AL3" s="107">
        <v>3</v>
      </c>
      <c r="AM3" s="108">
        <v>2</v>
      </c>
      <c r="AN3" s="109">
        <v>5</v>
      </c>
      <c r="AO3" s="107">
        <v>1</v>
      </c>
      <c r="AP3" s="108">
        <v>8</v>
      </c>
      <c r="AQ3" s="109">
        <v>9</v>
      </c>
      <c r="AR3" s="107">
        <v>0</v>
      </c>
      <c r="AS3" s="108">
        <v>0</v>
      </c>
      <c r="AT3" s="109">
        <v>0</v>
      </c>
      <c r="AU3" s="107">
        <v>1</v>
      </c>
      <c r="AV3" s="108">
        <v>0</v>
      </c>
      <c r="AW3" s="109">
        <v>1</v>
      </c>
      <c r="AX3" s="107">
        <v>8</v>
      </c>
      <c r="AY3" s="108">
        <v>8</v>
      </c>
      <c r="AZ3" s="109">
        <v>16</v>
      </c>
      <c r="BA3" s="107">
        <v>5</v>
      </c>
      <c r="BB3" s="108">
        <v>4</v>
      </c>
      <c r="BC3" s="109">
        <v>9</v>
      </c>
      <c r="BD3" s="107">
        <v>2</v>
      </c>
      <c r="BE3" s="108">
        <v>3</v>
      </c>
      <c r="BF3" s="109">
        <v>5</v>
      </c>
      <c r="BG3" s="107">
        <v>5</v>
      </c>
      <c r="BH3" s="108">
        <v>3</v>
      </c>
      <c r="BI3" s="109">
        <v>8</v>
      </c>
      <c r="BJ3" s="107">
        <v>3</v>
      </c>
      <c r="BK3" s="108">
        <v>0</v>
      </c>
      <c r="BL3" s="109">
        <v>3</v>
      </c>
      <c r="BM3" s="107">
        <v>1</v>
      </c>
      <c r="BN3" s="108">
        <v>2</v>
      </c>
      <c r="BO3" s="109">
        <v>3</v>
      </c>
      <c r="BP3" s="34">
        <v>192</v>
      </c>
      <c r="BQ3" s="35">
        <v>142</v>
      </c>
      <c r="BR3" s="36">
        <v>334</v>
      </c>
      <c r="BS3" s="26">
        <f t="shared" ref="BS3:BS24" si="0">SUM(BM3+BJ3+BG3+BD3+BA3+AX3+AU3+AR3+AO3+AL3+AI3+AF3+AC3+Z3+W3+T3+Q3+N3+K3+H3+E3+B3)</f>
        <v>110</v>
      </c>
      <c r="BT3" s="26">
        <f t="shared" ref="BT3:BT24" si="1">SUM(BN3+BK3+BH3+BE3+BB3+AY3+AV3+AS3+AP3+AM3+AJ3+AG3+AD3+AA3+X3+U3+R3+O3+L3+I3+F3+C3)</f>
        <v>102</v>
      </c>
      <c r="BU3" s="26">
        <f t="shared" ref="BU3:BU24" si="2">SUM(BO3+BL3+BI3+BF3+BC3+AZ3+AW3+AT3+AQ3+AN3+AK3+AH3+AE3+AB3+Y3+V3+S3+P3+M3+J3+G3+D3)</f>
        <v>212</v>
      </c>
    </row>
    <row r="4" spans="1:73" ht="22.5" customHeight="1" x14ac:dyDescent="0.15">
      <c r="A4" s="27" t="s">
        <v>260</v>
      </c>
      <c r="B4" s="31">
        <v>28</v>
      </c>
      <c r="C4" s="32">
        <v>32</v>
      </c>
      <c r="D4" s="33">
        <v>60</v>
      </c>
      <c r="E4" s="31">
        <v>8</v>
      </c>
      <c r="F4" s="32">
        <v>4</v>
      </c>
      <c r="G4" s="33">
        <v>12</v>
      </c>
      <c r="H4" s="31">
        <v>16</v>
      </c>
      <c r="I4" s="32">
        <v>15</v>
      </c>
      <c r="J4" s="33">
        <v>31</v>
      </c>
      <c r="K4" s="31">
        <v>11</v>
      </c>
      <c r="L4" s="32">
        <v>14</v>
      </c>
      <c r="M4" s="33">
        <v>25</v>
      </c>
      <c r="N4" s="31">
        <v>3</v>
      </c>
      <c r="O4" s="32">
        <v>3</v>
      </c>
      <c r="P4" s="33">
        <v>6</v>
      </c>
      <c r="Q4" s="31">
        <v>5</v>
      </c>
      <c r="R4" s="32">
        <v>5</v>
      </c>
      <c r="S4" s="33">
        <v>10</v>
      </c>
      <c r="T4" s="31">
        <v>4</v>
      </c>
      <c r="U4" s="32">
        <v>4</v>
      </c>
      <c r="V4" s="33">
        <v>8</v>
      </c>
      <c r="W4" s="74">
        <v>4</v>
      </c>
      <c r="X4" s="32">
        <v>3</v>
      </c>
      <c r="Y4" s="33">
        <v>7</v>
      </c>
      <c r="Z4" s="31">
        <v>5</v>
      </c>
      <c r="AA4" s="32">
        <v>6</v>
      </c>
      <c r="AB4" s="33">
        <v>11</v>
      </c>
      <c r="AC4" s="31">
        <v>7</v>
      </c>
      <c r="AD4" s="32">
        <v>7</v>
      </c>
      <c r="AE4" s="33">
        <v>14</v>
      </c>
      <c r="AF4" s="31">
        <v>5</v>
      </c>
      <c r="AG4" s="32">
        <v>7</v>
      </c>
      <c r="AH4" s="33">
        <v>12</v>
      </c>
      <c r="AI4" s="31">
        <v>9</v>
      </c>
      <c r="AJ4" s="32">
        <v>7</v>
      </c>
      <c r="AK4" s="33">
        <v>16</v>
      </c>
      <c r="AL4" s="31">
        <v>2</v>
      </c>
      <c r="AM4" s="32">
        <v>5</v>
      </c>
      <c r="AN4" s="33">
        <v>7</v>
      </c>
      <c r="AO4" s="31">
        <v>2</v>
      </c>
      <c r="AP4" s="32">
        <v>3</v>
      </c>
      <c r="AQ4" s="33">
        <v>5</v>
      </c>
      <c r="AR4" s="31">
        <v>0</v>
      </c>
      <c r="AS4" s="32">
        <v>0</v>
      </c>
      <c r="AT4" s="33">
        <v>0</v>
      </c>
      <c r="AU4" s="31">
        <v>1</v>
      </c>
      <c r="AV4" s="32">
        <v>1</v>
      </c>
      <c r="AW4" s="33">
        <v>2</v>
      </c>
      <c r="AX4" s="31">
        <v>17</v>
      </c>
      <c r="AY4" s="32">
        <v>8</v>
      </c>
      <c r="AZ4" s="33">
        <v>25</v>
      </c>
      <c r="BA4" s="31">
        <v>7</v>
      </c>
      <c r="BB4" s="32">
        <v>7</v>
      </c>
      <c r="BC4" s="33">
        <v>14</v>
      </c>
      <c r="BD4" s="31">
        <v>5</v>
      </c>
      <c r="BE4" s="32">
        <v>2</v>
      </c>
      <c r="BF4" s="33">
        <v>7</v>
      </c>
      <c r="BG4" s="31">
        <v>3</v>
      </c>
      <c r="BH4" s="32">
        <v>5</v>
      </c>
      <c r="BI4" s="33">
        <v>8</v>
      </c>
      <c r="BJ4" s="31">
        <v>2</v>
      </c>
      <c r="BK4" s="32">
        <v>1</v>
      </c>
      <c r="BL4" s="33">
        <v>3</v>
      </c>
      <c r="BM4" s="31">
        <v>1</v>
      </c>
      <c r="BN4" s="32">
        <v>2</v>
      </c>
      <c r="BO4" s="33">
        <v>3</v>
      </c>
      <c r="BP4" s="34">
        <v>187</v>
      </c>
      <c r="BQ4" s="35">
        <v>185</v>
      </c>
      <c r="BR4" s="36">
        <v>372</v>
      </c>
      <c r="BS4" s="26">
        <f t="shared" si="0"/>
        <v>145</v>
      </c>
      <c r="BT4" s="26">
        <f t="shared" si="1"/>
        <v>141</v>
      </c>
      <c r="BU4" s="26">
        <f t="shared" si="2"/>
        <v>286</v>
      </c>
    </row>
    <row r="5" spans="1:73" ht="22.5" customHeight="1" x14ac:dyDescent="0.15">
      <c r="A5" s="27" t="s">
        <v>223</v>
      </c>
      <c r="B5" s="31">
        <v>37</v>
      </c>
      <c r="C5" s="32">
        <v>26</v>
      </c>
      <c r="D5" s="33">
        <v>63</v>
      </c>
      <c r="E5" s="31">
        <v>12</v>
      </c>
      <c r="F5" s="32">
        <v>7</v>
      </c>
      <c r="G5" s="33">
        <v>19</v>
      </c>
      <c r="H5" s="31">
        <v>13</v>
      </c>
      <c r="I5" s="32">
        <v>11</v>
      </c>
      <c r="J5" s="33">
        <v>24</v>
      </c>
      <c r="K5" s="31">
        <v>13</v>
      </c>
      <c r="L5" s="32">
        <v>13</v>
      </c>
      <c r="M5" s="33">
        <v>26</v>
      </c>
      <c r="N5" s="31">
        <v>4</v>
      </c>
      <c r="O5" s="32">
        <v>9</v>
      </c>
      <c r="P5" s="33">
        <v>13</v>
      </c>
      <c r="Q5" s="31">
        <v>5</v>
      </c>
      <c r="R5" s="32">
        <v>3</v>
      </c>
      <c r="S5" s="33">
        <v>8</v>
      </c>
      <c r="T5" s="31">
        <v>9</v>
      </c>
      <c r="U5" s="32">
        <v>7</v>
      </c>
      <c r="V5" s="33">
        <v>16</v>
      </c>
      <c r="W5" s="74">
        <v>7</v>
      </c>
      <c r="X5" s="32">
        <v>9</v>
      </c>
      <c r="Y5" s="33">
        <v>16</v>
      </c>
      <c r="Z5" s="31">
        <v>5</v>
      </c>
      <c r="AA5" s="32">
        <v>6</v>
      </c>
      <c r="AB5" s="33">
        <v>11</v>
      </c>
      <c r="AC5" s="31">
        <v>8</v>
      </c>
      <c r="AD5" s="32">
        <v>5</v>
      </c>
      <c r="AE5" s="33">
        <v>13</v>
      </c>
      <c r="AF5" s="31">
        <v>2</v>
      </c>
      <c r="AG5" s="32">
        <v>4</v>
      </c>
      <c r="AH5" s="33">
        <v>6</v>
      </c>
      <c r="AI5" s="31">
        <v>7</v>
      </c>
      <c r="AJ5" s="32">
        <v>10</v>
      </c>
      <c r="AK5" s="33">
        <v>17</v>
      </c>
      <c r="AL5" s="31">
        <v>7</v>
      </c>
      <c r="AM5" s="32">
        <v>2</v>
      </c>
      <c r="AN5" s="33">
        <v>9</v>
      </c>
      <c r="AO5" s="31">
        <v>4</v>
      </c>
      <c r="AP5" s="32">
        <v>6</v>
      </c>
      <c r="AQ5" s="33">
        <v>10</v>
      </c>
      <c r="AR5" s="31">
        <v>0</v>
      </c>
      <c r="AS5" s="32">
        <v>0</v>
      </c>
      <c r="AT5" s="33">
        <v>0</v>
      </c>
      <c r="AU5" s="31">
        <v>2</v>
      </c>
      <c r="AV5" s="32">
        <v>2</v>
      </c>
      <c r="AW5" s="33">
        <v>4</v>
      </c>
      <c r="AX5" s="31">
        <v>9</v>
      </c>
      <c r="AY5" s="32">
        <v>8</v>
      </c>
      <c r="AZ5" s="33">
        <v>17</v>
      </c>
      <c r="BA5" s="31">
        <v>7</v>
      </c>
      <c r="BB5" s="32">
        <v>10</v>
      </c>
      <c r="BC5" s="33">
        <v>17</v>
      </c>
      <c r="BD5" s="31">
        <v>1</v>
      </c>
      <c r="BE5" s="32">
        <v>5</v>
      </c>
      <c r="BF5" s="33">
        <v>6</v>
      </c>
      <c r="BG5" s="31">
        <v>5</v>
      </c>
      <c r="BH5" s="32">
        <v>1</v>
      </c>
      <c r="BI5" s="33">
        <v>6</v>
      </c>
      <c r="BJ5" s="31">
        <v>2</v>
      </c>
      <c r="BK5" s="32">
        <v>3</v>
      </c>
      <c r="BL5" s="33">
        <v>5</v>
      </c>
      <c r="BM5" s="31">
        <v>4</v>
      </c>
      <c r="BN5" s="32">
        <v>0</v>
      </c>
      <c r="BO5" s="33">
        <v>4</v>
      </c>
      <c r="BP5" s="34">
        <v>214</v>
      </c>
      <c r="BQ5" s="35">
        <v>194</v>
      </c>
      <c r="BR5" s="36">
        <v>408</v>
      </c>
      <c r="BS5" s="26">
        <f t="shared" si="0"/>
        <v>163</v>
      </c>
      <c r="BT5" s="26">
        <f t="shared" si="1"/>
        <v>147</v>
      </c>
      <c r="BU5" s="26">
        <f t="shared" si="2"/>
        <v>310</v>
      </c>
    </row>
    <row r="6" spans="1:73" ht="22.5" customHeight="1" x14ac:dyDescent="0.15">
      <c r="A6" s="27" t="s">
        <v>224</v>
      </c>
      <c r="B6" s="31">
        <v>36</v>
      </c>
      <c r="C6" s="32">
        <v>14</v>
      </c>
      <c r="D6" s="33">
        <v>50</v>
      </c>
      <c r="E6" s="31">
        <v>2</v>
      </c>
      <c r="F6" s="32">
        <v>11</v>
      </c>
      <c r="G6" s="33">
        <v>13</v>
      </c>
      <c r="H6" s="31">
        <v>13</v>
      </c>
      <c r="I6" s="32">
        <v>25</v>
      </c>
      <c r="J6" s="33">
        <v>38</v>
      </c>
      <c r="K6" s="31">
        <v>22</v>
      </c>
      <c r="L6" s="32">
        <v>10</v>
      </c>
      <c r="M6" s="33">
        <v>32</v>
      </c>
      <c r="N6" s="31">
        <v>2</v>
      </c>
      <c r="O6" s="32">
        <v>7</v>
      </c>
      <c r="P6" s="33">
        <v>9</v>
      </c>
      <c r="Q6" s="31">
        <v>4</v>
      </c>
      <c r="R6" s="32">
        <v>7</v>
      </c>
      <c r="S6" s="33">
        <v>11</v>
      </c>
      <c r="T6" s="31">
        <v>8</v>
      </c>
      <c r="U6" s="32">
        <v>6</v>
      </c>
      <c r="V6" s="33">
        <v>14</v>
      </c>
      <c r="W6" s="74">
        <v>9</v>
      </c>
      <c r="X6" s="32">
        <v>3</v>
      </c>
      <c r="Y6" s="33">
        <v>12</v>
      </c>
      <c r="Z6" s="31">
        <v>4</v>
      </c>
      <c r="AA6" s="32">
        <v>6</v>
      </c>
      <c r="AB6" s="33">
        <v>10</v>
      </c>
      <c r="AC6" s="31">
        <v>12</v>
      </c>
      <c r="AD6" s="32">
        <v>11</v>
      </c>
      <c r="AE6" s="33">
        <v>23</v>
      </c>
      <c r="AF6" s="31">
        <v>3</v>
      </c>
      <c r="AG6" s="32">
        <v>2</v>
      </c>
      <c r="AH6" s="33">
        <v>5</v>
      </c>
      <c r="AI6" s="31">
        <v>10</v>
      </c>
      <c r="AJ6" s="32">
        <v>9</v>
      </c>
      <c r="AK6" s="33">
        <v>19</v>
      </c>
      <c r="AL6" s="31">
        <v>6</v>
      </c>
      <c r="AM6" s="32">
        <v>6</v>
      </c>
      <c r="AN6" s="33">
        <v>12</v>
      </c>
      <c r="AO6" s="31">
        <v>5</v>
      </c>
      <c r="AP6" s="32">
        <v>4</v>
      </c>
      <c r="AQ6" s="33">
        <v>9</v>
      </c>
      <c r="AR6" s="31">
        <v>1</v>
      </c>
      <c r="AS6" s="32">
        <v>0</v>
      </c>
      <c r="AT6" s="33">
        <v>1</v>
      </c>
      <c r="AU6" s="31">
        <v>3</v>
      </c>
      <c r="AV6" s="32">
        <v>3</v>
      </c>
      <c r="AW6" s="33">
        <v>6</v>
      </c>
      <c r="AX6" s="31">
        <v>11</v>
      </c>
      <c r="AY6" s="32">
        <v>9</v>
      </c>
      <c r="AZ6" s="33">
        <v>20</v>
      </c>
      <c r="BA6" s="31">
        <v>18</v>
      </c>
      <c r="BB6" s="32">
        <v>9</v>
      </c>
      <c r="BC6" s="33">
        <v>27</v>
      </c>
      <c r="BD6" s="31">
        <v>7</v>
      </c>
      <c r="BE6" s="32">
        <v>2</v>
      </c>
      <c r="BF6" s="33">
        <v>9</v>
      </c>
      <c r="BG6" s="31">
        <v>2</v>
      </c>
      <c r="BH6" s="32">
        <v>2</v>
      </c>
      <c r="BI6" s="33">
        <v>4</v>
      </c>
      <c r="BJ6" s="31">
        <v>1</v>
      </c>
      <c r="BK6" s="32">
        <v>2</v>
      </c>
      <c r="BL6" s="33">
        <v>3</v>
      </c>
      <c r="BM6" s="31">
        <v>4</v>
      </c>
      <c r="BN6" s="32">
        <v>2</v>
      </c>
      <c r="BO6" s="33">
        <v>6</v>
      </c>
      <c r="BP6" s="34">
        <v>266</v>
      </c>
      <c r="BQ6" s="35">
        <v>199</v>
      </c>
      <c r="BR6" s="36">
        <v>465</v>
      </c>
      <c r="BS6" s="26">
        <f t="shared" si="0"/>
        <v>183</v>
      </c>
      <c r="BT6" s="26">
        <f t="shared" si="1"/>
        <v>150</v>
      </c>
      <c r="BU6" s="26">
        <f t="shared" si="2"/>
        <v>333</v>
      </c>
    </row>
    <row r="7" spans="1:73" ht="22.5" customHeight="1" x14ac:dyDescent="0.15">
      <c r="A7" s="27" t="s">
        <v>225</v>
      </c>
      <c r="B7" s="31">
        <v>24</v>
      </c>
      <c r="C7" s="32">
        <v>30</v>
      </c>
      <c r="D7" s="33">
        <v>54</v>
      </c>
      <c r="E7" s="31">
        <v>8</v>
      </c>
      <c r="F7" s="32">
        <v>11</v>
      </c>
      <c r="G7" s="33">
        <v>19</v>
      </c>
      <c r="H7" s="31">
        <v>20</v>
      </c>
      <c r="I7" s="32">
        <v>13</v>
      </c>
      <c r="J7" s="33">
        <v>33</v>
      </c>
      <c r="K7" s="31">
        <v>30</v>
      </c>
      <c r="L7" s="32">
        <v>10</v>
      </c>
      <c r="M7" s="33">
        <v>40</v>
      </c>
      <c r="N7" s="31">
        <v>8</v>
      </c>
      <c r="O7" s="32">
        <v>5</v>
      </c>
      <c r="P7" s="33">
        <v>13</v>
      </c>
      <c r="Q7" s="31">
        <v>5</v>
      </c>
      <c r="R7" s="32">
        <v>9</v>
      </c>
      <c r="S7" s="33">
        <v>14</v>
      </c>
      <c r="T7" s="31">
        <v>7</v>
      </c>
      <c r="U7" s="32">
        <v>7</v>
      </c>
      <c r="V7" s="33">
        <v>14</v>
      </c>
      <c r="W7" s="74">
        <v>14</v>
      </c>
      <c r="X7" s="32">
        <v>5</v>
      </c>
      <c r="Y7" s="33">
        <v>19</v>
      </c>
      <c r="Z7" s="31">
        <v>10</v>
      </c>
      <c r="AA7" s="32">
        <v>3</v>
      </c>
      <c r="AB7" s="33">
        <v>13</v>
      </c>
      <c r="AC7" s="31">
        <v>8</v>
      </c>
      <c r="AD7" s="32">
        <v>10</v>
      </c>
      <c r="AE7" s="33">
        <v>18</v>
      </c>
      <c r="AF7" s="31">
        <v>0</v>
      </c>
      <c r="AG7" s="32">
        <v>2</v>
      </c>
      <c r="AH7" s="33">
        <v>2</v>
      </c>
      <c r="AI7" s="31">
        <v>18</v>
      </c>
      <c r="AJ7" s="32">
        <v>10</v>
      </c>
      <c r="AK7" s="33">
        <v>28</v>
      </c>
      <c r="AL7" s="31">
        <v>5</v>
      </c>
      <c r="AM7" s="32">
        <v>3</v>
      </c>
      <c r="AN7" s="33">
        <v>8</v>
      </c>
      <c r="AO7" s="31">
        <v>13</v>
      </c>
      <c r="AP7" s="32">
        <v>8</v>
      </c>
      <c r="AQ7" s="33">
        <v>21</v>
      </c>
      <c r="AR7" s="31">
        <v>0</v>
      </c>
      <c r="AS7" s="32">
        <v>1</v>
      </c>
      <c r="AT7" s="33">
        <v>1</v>
      </c>
      <c r="AU7" s="31">
        <v>0</v>
      </c>
      <c r="AV7" s="32">
        <v>2</v>
      </c>
      <c r="AW7" s="33">
        <v>2</v>
      </c>
      <c r="AX7" s="31">
        <v>12</v>
      </c>
      <c r="AY7" s="32">
        <v>8</v>
      </c>
      <c r="AZ7" s="33">
        <v>20</v>
      </c>
      <c r="BA7" s="31">
        <v>12</v>
      </c>
      <c r="BB7" s="32">
        <v>4</v>
      </c>
      <c r="BC7" s="33">
        <v>16</v>
      </c>
      <c r="BD7" s="31">
        <v>8</v>
      </c>
      <c r="BE7" s="32">
        <v>3</v>
      </c>
      <c r="BF7" s="33">
        <v>11</v>
      </c>
      <c r="BG7" s="31">
        <v>4</v>
      </c>
      <c r="BH7" s="32">
        <v>3</v>
      </c>
      <c r="BI7" s="33">
        <v>7</v>
      </c>
      <c r="BJ7" s="31">
        <v>2</v>
      </c>
      <c r="BK7" s="32">
        <v>2</v>
      </c>
      <c r="BL7" s="33">
        <v>4</v>
      </c>
      <c r="BM7" s="31">
        <v>3</v>
      </c>
      <c r="BN7" s="32">
        <v>4</v>
      </c>
      <c r="BO7" s="33">
        <v>7</v>
      </c>
      <c r="BP7" s="34">
        <v>266</v>
      </c>
      <c r="BQ7" s="35">
        <v>249</v>
      </c>
      <c r="BR7" s="36">
        <v>515</v>
      </c>
      <c r="BS7" s="26">
        <f t="shared" si="0"/>
        <v>211</v>
      </c>
      <c r="BT7" s="26">
        <f t="shared" si="1"/>
        <v>153</v>
      </c>
      <c r="BU7" s="26">
        <f t="shared" si="2"/>
        <v>364</v>
      </c>
    </row>
    <row r="8" spans="1:73" ht="22.5" customHeight="1" x14ac:dyDescent="0.15">
      <c r="A8" s="27" t="s">
        <v>226</v>
      </c>
      <c r="B8" s="31">
        <v>25</v>
      </c>
      <c r="C8" s="32">
        <v>29</v>
      </c>
      <c r="D8" s="33">
        <v>54</v>
      </c>
      <c r="E8" s="31">
        <v>7</v>
      </c>
      <c r="F8" s="32">
        <v>4</v>
      </c>
      <c r="G8" s="33">
        <v>11</v>
      </c>
      <c r="H8" s="31">
        <v>16</v>
      </c>
      <c r="I8" s="32">
        <v>18</v>
      </c>
      <c r="J8" s="33">
        <v>34</v>
      </c>
      <c r="K8" s="31">
        <v>22</v>
      </c>
      <c r="L8" s="32">
        <v>11</v>
      </c>
      <c r="M8" s="33">
        <v>33</v>
      </c>
      <c r="N8" s="31">
        <v>8</v>
      </c>
      <c r="O8" s="32">
        <v>5</v>
      </c>
      <c r="P8" s="33">
        <v>13</v>
      </c>
      <c r="Q8" s="31">
        <v>11</v>
      </c>
      <c r="R8" s="32">
        <v>7</v>
      </c>
      <c r="S8" s="33">
        <v>18</v>
      </c>
      <c r="T8" s="31">
        <v>9</v>
      </c>
      <c r="U8" s="32">
        <v>4</v>
      </c>
      <c r="V8" s="33">
        <v>13</v>
      </c>
      <c r="W8" s="74">
        <v>2</v>
      </c>
      <c r="X8" s="32">
        <v>5</v>
      </c>
      <c r="Y8" s="33">
        <v>7</v>
      </c>
      <c r="Z8" s="31">
        <v>6</v>
      </c>
      <c r="AA8" s="32">
        <v>1</v>
      </c>
      <c r="AB8" s="33">
        <v>7</v>
      </c>
      <c r="AC8" s="31">
        <v>9</v>
      </c>
      <c r="AD8" s="32">
        <v>8</v>
      </c>
      <c r="AE8" s="33">
        <v>17</v>
      </c>
      <c r="AF8" s="31">
        <v>6</v>
      </c>
      <c r="AG8" s="32">
        <v>5</v>
      </c>
      <c r="AH8" s="33">
        <v>11</v>
      </c>
      <c r="AI8" s="31">
        <v>10</v>
      </c>
      <c r="AJ8" s="32">
        <v>9</v>
      </c>
      <c r="AK8" s="33">
        <v>19</v>
      </c>
      <c r="AL8" s="31">
        <v>2</v>
      </c>
      <c r="AM8" s="32">
        <v>3</v>
      </c>
      <c r="AN8" s="33">
        <v>5</v>
      </c>
      <c r="AO8" s="31">
        <v>8</v>
      </c>
      <c r="AP8" s="32">
        <v>10</v>
      </c>
      <c r="AQ8" s="33">
        <v>18</v>
      </c>
      <c r="AR8" s="31">
        <v>1</v>
      </c>
      <c r="AS8" s="32">
        <v>0</v>
      </c>
      <c r="AT8" s="33">
        <v>1</v>
      </c>
      <c r="AU8" s="31">
        <v>2</v>
      </c>
      <c r="AV8" s="32">
        <v>2</v>
      </c>
      <c r="AW8" s="33">
        <v>4</v>
      </c>
      <c r="AX8" s="31">
        <v>13</v>
      </c>
      <c r="AY8" s="32">
        <v>6</v>
      </c>
      <c r="AZ8" s="33">
        <v>19</v>
      </c>
      <c r="BA8" s="31">
        <v>5</v>
      </c>
      <c r="BB8" s="32">
        <v>7</v>
      </c>
      <c r="BC8" s="33">
        <v>12</v>
      </c>
      <c r="BD8" s="31">
        <v>4</v>
      </c>
      <c r="BE8" s="32">
        <v>4</v>
      </c>
      <c r="BF8" s="33">
        <v>8</v>
      </c>
      <c r="BG8" s="31">
        <v>1</v>
      </c>
      <c r="BH8" s="32">
        <v>4</v>
      </c>
      <c r="BI8" s="33">
        <v>5</v>
      </c>
      <c r="BJ8" s="31">
        <v>4</v>
      </c>
      <c r="BK8" s="32">
        <v>1</v>
      </c>
      <c r="BL8" s="33">
        <v>5</v>
      </c>
      <c r="BM8" s="31">
        <v>3</v>
      </c>
      <c r="BN8" s="32">
        <v>2</v>
      </c>
      <c r="BO8" s="33">
        <v>5</v>
      </c>
      <c r="BP8" s="34">
        <v>278</v>
      </c>
      <c r="BQ8" s="35">
        <v>217</v>
      </c>
      <c r="BR8" s="36">
        <v>495</v>
      </c>
      <c r="BS8" s="26">
        <f t="shared" si="0"/>
        <v>174</v>
      </c>
      <c r="BT8" s="26">
        <f t="shared" si="1"/>
        <v>145</v>
      </c>
      <c r="BU8" s="26">
        <f t="shared" si="2"/>
        <v>319</v>
      </c>
    </row>
    <row r="9" spans="1:73" ht="22.5" customHeight="1" x14ac:dyDescent="0.15">
      <c r="A9" s="27" t="s">
        <v>227</v>
      </c>
      <c r="B9" s="31">
        <v>42</v>
      </c>
      <c r="C9" s="32">
        <v>46</v>
      </c>
      <c r="D9" s="33">
        <v>88</v>
      </c>
      <c r="E9" s="31">
        <v>9</v>
      </c>
      <c r="F9" s="32">
        <v>11</v>
      </c>
      <c r="G9" s="33">
        <v>20</v>
      </c>
      <c r="H9" s="31">
        <v>23</v>
      </c>
      <c r="I9" s="32">
        <v>11</v>
      </c>
      <c r="J9" s="33">
        <v>34</v>
      </c>
      <c r="K9" s="31">
        <v>16</v>
      </c>
      <c r="L9" s="32">
        <v>15</v>
      </c>
      <c r="M9" s="33">
        <v>31</v>
      </c>
      <c r="N9" s="31">
        <v>8</v>
      </c>
      <c r="O9" s="32">
        <v>5</v>
      </c>
      <c r="P9" s="33">
        <v>13</v>
      </c>
      <c r="Q9" s="31">
        <v>4</v>
      </c>
      <c r="R9" s="32">
        <v>3</v>
      </c>
      <c r="S9" s="33">
        <v>7</v>
      </c>
      <c r="T9" s="31">
        <v>3</v>
      </c>
      <c r="U9" s="32">
        <v>2</v>
      </c>
      <c r="V9" s="33">
        <v>5</v>
      </c>
      <c r="W9" s="74">
        <v>6</v>
      </c>
      <c r="X9" s="32">
        <v>4</v>
      </c>
      <c r="Y9" s="33">
        <v>10</v>
      </c>
      <c r="Z9" s="31">
        <v>14</v>
      </c>
      <c r="AA9" s="32">
        <v>14</v>
      </c>
      <c r="AB9" s="33">
        <v>28</v>
      </c>
      <c r="AC9" s="31">
        <v>6</v>
      </c>
      <c r="AD9" s="32">
        <v>4</v>
      </c>
      <c r="AE9" s="33">
        <v>10</v>
      </c>
      <c r="AF9" s="31">
        <v>4</v>
      </c>
      <c r="AG9" s="32">
        <v>6</v>
      </c>
      <c r="AH9" s="33">
        <v>10</v>
      </c>
      <c r="AI9" s="31">
        <v>16</v>
      </c>
      <c r="AJ9" s="32">
        <v>9</v>
      </c>
      <c r="AK9" s="33">
        <v>25</v>
      </c>
      <c r="AL9" s="31">
        <v>5</v>
      </c>
      <c r="AM9" s="32">
        <v>2</v>
      </c>
      <c r="AN9" s="33">
        <v>7</v>
      </c>
      <c r="AO9" s="31">
        <v>7</v>
      </c>
      <c r="AP9" s="32">
        <v>2</v>
      </c>
      <c r="AQ9" s="33">
        <v>9</v>
      </c>
      <c r="AR9" s="31">
        <v>2</v>
      </c>
      <c r="AS9" s="32">
        <v>0</v>
      </c>
      <c r="AT9" s="33">
        <v>2</v>
      </c>
      <c r="AU9" s="31">
        <v>3</v>
      </c>
      <c r="AV9" s="32">
        <v>1</v>
      </c>
      <c r="AW9" s="33">
        <v>4</v>
      </c>
      <c r="AX9" s="31">
        <v>7</v>
      </c>
      <c r="AY9" s="32">
        <v>5</v>
      </c>
      <c r="AZ9" s="33">
        <v>12</v>
      </c>
      <c r="BA9" s="31">
        <v>10</v>
      </c>
      <c r="BB9" s="32">
        <v>16</v>
      </c>
      <c r="BC9" s="33">
        <v>26</v>
      </c>
      <c r="BD9" s="31">
        <v>1</v>
      </c>
      <c r="BE9" s="32">
        <v>7</v>
      </c>
      <c r="BF9" s="33">
        <v>8</v>
      </c>
      <c r="BG9" s="31">
        <v>2</v>
      </c>
      <c r="BH9" s="32">
        <v>4</v>
      </c>
      <c r="BI9" s="33">
        <v>6</v>
      </c>
      <c r="BJ9" s="31">
        <v>5</v>
      </c>
      <c r="BK9" s="32">
        <v>2</v>
      </c>
      <c r="BL9" s="33">
        <v>7</v>
      </c>
      <c r="BM9" s="31">
        <v>1</v>
      </c>
      <c r="BN9" s="32">
        <v>1</v>
      </c>
      <c r="BO9" s="33">
        <v>2</v>
      </c>
      <c r="BP9" s="34">
        <v>321</v>
      </c>
      <c r="BQ9" s="35">
        <v>294</v>
      </c>
      <c r="BR9" s="36">
        <v>615</v>
      </c>
      <c r="BS9" s="26">
        <f t="shared" si="0"/>
        <v>194</v>
      </c>
      <c r="BT9" s="26">
        <f t="shared" si="1"/>
        <v>170</v>
      </c>
      <c r="BU9" s="26">
        <f t="shared" si="2"/>
        <v>364</v>
      </c>
    </row>
    <row r="10" spans="1:73" ht="22.5" customHeight="1" x14ac:dyDescent="0.15">
      <c r="A10" s="27" t="s">
        <v>228</v>
      </c>
      <c r="B10" s="31">
        <v>43</v>
      </c>
      <c r="C10" s="32">
        <v>36</v>
      </c>
      <c r="D10" s="33">
        <v>79</v>
      </c>
      <c r="E10" s="31">
        <v>7</v>
      </c>
      <c r="F10" s="32">
        <v>6</v>
      </c>
      <c r="G10" s="33">
        <v>13</v>
      </c>
      <c r="H10" s="31">
        <v>24</v>
      </c>
      <c r="I10" s="32">
        <v>20</v>
      </c>
      <c r="J10" s="33">
        <v>44</v>
      </c>
      <c r="K10" s="31">
        <v>21</v>
      </c>
      <c r="L10" s="32">
        <v>15</v>
      </c>
      <c r="M10" s="33">
        <v>36</v>
      </c>
      <c r="N10" s="31">
        <v>11</v>
      </c>
      <c r="O10" s="32">
        <v>4</v>
      </c>
      <c r="P10" s="33">
        <v>15</v>
      </c>
      <c r="Q10" s="31">
        <v>9</v>
      </c>
      <c r="R10" s="32">
        <v>5</v>
      </c>
      <c r="S10" s="33">
        <v>14</v>
      </c>
      <c r="T10" s="31">
        <v>12</v>
      </c>
      <c r="U10" s="32">
        <v>3</v>
      </c>
      <c r="V10" s="33">
        <v>15</v>
      </c>
      <c r="W10" s="74">
        <v>4</v>
      </c>
      <c r="X10" s="32">
        <v>6</v>
      </c>
      <c r="Y10" s="33">
        <v>10</v>
      </c>
      <c r="Z10" s="31">
        <v>14</v>
      </c>
      <c r="AA10" s="32">
        <v>9</v>
      </c>
      <c r="AB10" s="33">
        <v>23</v>
      </c>
      <c r="AC10" s="31">
        <v>8</v>
      </c>
      <c r="AD10" s="32">
        <v>6</v>
      </c>
      <c r="AE10" s="33">
        <v>14</v>
      </c>
      <c r="AF10" s="31">
        <v>9</v>
      </c>
      <c r="AG10" s="32">
        <v>6</v>
      </c>
      <c r="AH10" s="33">
        <v>15</v>
      </c>
      <c r="AI10" s="31">
        <v>10</v>
      </c>
      <c r="AJ10" s="32">
        <v>18</v>
      </c>
      <c r="AK10" s="33">
        <v>28</v>
      </c>
      <c r="AL10" s="31">
        <v>7</v>
      </c>
      <c r="AM10" s="32">
        <v>3</v>
      </c>
      <c r="AN10" s="33">
        <v>10</v>
      </c>
      <c r="AO10" s="31">
        <v>8</v>
      </c>
      <c r="AP10" s="32">
        <v>10</v>
      </c>
      <c r="AQ10" s="33">
        <v>18</v>
      </c>
      <c r="AR10" s="31">
        <v>1</v>
      </c>
      <c r="AS10" s="32">
        <v>0</v>
      </c>
      <c r="AT10" s="33">
        <v>1</v>
      </c>
      <c r="AU10" s="31">
        <v>4</v>
      </c>
      <c r="AV10" s="32">
        <v>0</v>
      </c>
      <c r="AW10" s="33">
        <v>4</v>
      </c>
      <c r="AX10" s="31">
        <v>14</v>
      </c>
      <c r="AY10" s="32">
        <v>6</v>
      </c>
      <c r="AZ10" s="33">
        <v>20</v>
      </c>
      <c r="BA10" s="31">
        <v>17</v>
      </c>
      <c r="BB10" s="32">
        <v>4</v>
      </c>
      <c r="BC10" s="33">
        <v>21</v>
      </c>
      <c r="BD10" s="31">
        <v>3</v>
      </c>
      <c r="BE10" s="32">
        <v>3</v>
      </c>
      <c r="BF10" s="33">
        <v>6</v>
      </c>
      <c r="BG10" s="31">
        <v>5</v>
      </c>
      <c r="BH10" s="32">
        <v>1</v>
      </c>
      <c r="BI10" s="33">
        <v>6</v>
      </c>
      <c r="BJ10" s="31">
        <v>2</v>
      </c>
      <c r="BK10" s="32">
        <v>3</v>
      </c>
      <c r="BL10" s="33">
        <v>5</v>
      </c>
      <c r="BM10" s="31">
        <v>3</v>
      </c>
      <c r="BN10" s="32">
        <v>3</v>
      </c>
      <c r="BO10" s="33">
        <v>6</v>
      </c>
      <c r="BP10" s="34">
        <v>258</v>
      </c>
      <c r="BQ10" s="35">
        <v>262</v>
      </c>
      <c r="BR10" s="36">
        <v>520</v>
      </c>
      <c r="BS10" s="26">
        <f t="shared" si="0"/>
        <v>236</v>
      </c>
      <c r="BT10" s="26">
        <f t="shared" si="1"/>
        <v>167</v>
      </c>
      <c r="BU10" s="26">
        <f t="shared" si="2"/>
        <v>403</v>
      </c>
    </row>
    <row r="11" spans="1:73" ht="22.5" customHeight="1" x14ac:dyDescent="0.15">
      <c r="A11" s="27" t="s">
        <v>229</v>
      </c>
      <c r="B11" s="31">
        <v>47</v>
      </c>
      <c r="C11" s="32">
        <v>33</v>
      </c>
      <c r="D11" s="33">
        <v>80</v>
      </c>
      <c r="E11" s="31">
        <v>7</v>
      </c>
      <c r="F11" s="32">
        <v>10</v>
      </c>
      <c r="G11" s="33">
        <v>17</v>
      </c>
      <c r="H11" s="31">
        <v>23</v>
      </c>
      <c r="I11" s="32">
        <v>24</v>
      </c>
      <c r="J11" s="33">
        <v>47</v>
      </c>
      <c r="K11" s="31">
        <v>20</v>
      </c>
      <c r="L11" s="32">
        <v>24</v>
      </c>
      <c r="M11" s="33">
        <v>44</v>
      </c>
      <c r="N11" s="31">
        <v>13</v>
      </c>
      <c r="O11" s="32">
        <v>10</v>
      </c>
      <c r="P11" s="33">
        <v>23</v>
      </c>
      <c r="Q11" s="31">
        <v>13</v>
      </c>
      <c r="R11" s="32">
        <v>9</v>
      </c>
      <c r="S11" s="33">
        <v>22</v>
      </c>
      <c r="T11" s="31">
        <v>12</v>
      </c>
      <c r="U11" s="32">
        <v>8</v>
      </c>
      <c r="V11" s="33">
        <v>20</v>
      </c>
      <c r="W11" s="74">
        <v>8</v>
      </c>
      <c r="X11" s="32">
        <v>6</v>
      </c>
      <c r="Y11" s="33">
        <v>14</v>
      </c>
      <c r="Z11" s="31">
        <v>4</v>
      </c>
      <c r="AA11" s="32">
        <v>6</v>
      </c>
      <c r="AB11" s="33">
        <v>10</v>
      </c>
      <c r="AC11" s="31">
        <v>9</v>
      </c>
      <c r="AD11" s="32">
        <v>9</v>
      </c>
      <c r="AE11" s="33">
        <v>18</v>
      </c>
      <c r="AF11" s="31">
        <v>10</v>
      </c>
      <c r="AG11" s="32">
        <v>2</v>
      </c>
      <c r="AH11" s="33">
        <v>12</v>
      </c>
      <c r="AI11" s="31">
        <v>23</v>
      </c>
      <c r="AJ11" s="32">
        <v>17</v>
      </c>
      <c r="AK11" s="33">
        <v>40</v>
      </c>
      <c r="AL11" s="31">
        <v>4</v>
      </c>
      <c r="AM11" s="32">
        <v>7</v>
      </c>
      <c r="AN11" s="33">
        <v>11</v>
      </c>
      <c r="AO11" s="31">
        <v>8</v>
      </c>
      <c r="AP11" s="32">
        <v>5</v>
      </c>
      <c r="AQ11" s="33">
        <v>13</v>
      </c>
      <c r="AR11" s="31">
        <v>2</v>
      </c>
      <c r="AS11" s="32">
        <v>1</v>
      </c>
      <c r="AT11" s="33">
        <v>3</v>
      </c>
      <c r="AU11" s="31">
        <v>5</v>
      </c>
      <c r="AV11" s="32">
        <v>2</v>
      </c>
      <c r="AW11" s="33">
        <v>7</v>
      </c>
      <c r="AX11" s="31">
        <v>19</v>
      </c>
      <c r="AY11" s="32">
        <v>16</v>
      </c>
      <c r="AZ11" s="33">
        <v>35</v>
      </c>
      <c r="BA11" s="31">
        <v>17</v>
      </c>
      <c r="BB11" s="32">
        <v>19</v>
      </c>
      <c r="BC11" s="33">
        <v>36</v>
      </c>
      <c r="BD11" s="31">
        <v>9</v>
      </c>
      <c r="BE11" s="32">
        <v>6</v>
      </c>
      <c r="BF11" s="33">
        <v>15</v>
      </c>
      <c r="BG11" s="31">
        <v>3</v>
      </c>
      <c r="BH11" s="32">
        <v>5</v>
      </c>
      <c r="BI11" s="33">
        <v>8</v>
      </c>
      <c r="BJ11" s="31">
        <v>4</v>
      </c>
      <c r="BK11" s="32">
        <v>4</v>
      </c>
      <c r="BL11" s="33">
        <v>8</v>
      </c>
      <c r="BM11" s="31">
        <v>6</v>
      </c>
      <c r="BN11" s="32">
        <v>8</v>
      </c>
      <c r="BO11" s="33">
        <v>14</v>
      </c>
      <c r="BP11" s="34">
        <v>259</v>
      </c>
      <c r="BQ11" s="35">
        <v>230</v>
      </c>
      <c r="BR11" s="36">
        <v>489</v>
      </c>
      <c r="BS11" s="26">
        <f t="shared" si="0"/>
        <v>266</v>
      </c>
      <c r="BT11" s="26">
        <f t="shared" si="1"/>
        <v>231</v>
      </c>
      <c r="BU11" s="26">
        <f t="shared" si="2"/>
        <v>497</v>
      </c>
    </row>
    <row r="12" spans="1:73" ht="22.5" customHeight="1" x14ac:dyDescent="0.15">
      <c r="A12" s="27" t="s">
        <v>230</v>
      </c>
      <c r="B12" s="31">
        <v>43</v>
      </c>
      <c r="C12" s="32">
        <v>38</v>
      </c>
      <c r="D12" s="33">
        <v>81</v>
      </c>
      <c r="E12" s="31">
        <v>18</v>
      </c>
      <c r="F12" s="32">
        <v>11</v>
      </c>
      <c r="G12" s="33">
        <v>29</v>
      </c>
      <c r="H12" s="31">
        <v>26</v>
      </c>
      <c r="I12" s="32">
        <v>31</v>
      </c>
      <c r="J12" s="33">
        <v>57</v>
      </c>
      <c r="K12" s="31">
        <v>33</v>
      </c>
      <c r="L12" s="32">
        <v>26</v>
      </c>
      <c r="M12" s="33">
        <v>59</v>
      </c>
      <c r="N12" s="31">
        <v>14</v>
      </c>
      <c r="O12" s="32">
        <v>10</v>
      </c>
      <c r="P12" s="33">
        <v>24</v>
      </c>
      <c r="Q12" s="31">
        <v>9</v>
      </c>
      <c r="R12" s="32">
        <v>8</v>
      </c>
      <c r="S12" s="33">
        <v>17</v>
      </c>
      <c r="T12" s="31">
        <v>16</v>
      </c>
      <c r="U12" s="32">
        <v>15</v>
      </c>
      <c r="V12" s="33">
        <v>31</v>
      </c>
      <c r="W12" s="74">
        <v>9</v>
      </c>
      <c r="X12" s="32">
        <v>13</v>
      </c>
      <c r="Y12" s="33">
        <v>22</v>
      </c>
      <c r="Z12" s="31">
        <v>12</v>
      </c>
      <c r="AA12" s="32">
        <v>8</v>
      </c>
      <c r="AB12" s="33">
        <v>20</v>
      </c>
      <c r="AC12" s="31">
        <v>16</v>
      </c>
      <c r="AD12" s="32">
        <v>16</v>
      </c>
      <c r="AE12" s="33">
        <v>32</v>
      </c>
      <c r="AF12" s="31">
        <v>2</v>
      </c>
      <c r="AG12" s="32">
        <v>4</v>
      </c>
      <c r="AH12" s="33">
        <v>6</v>
      </c>
      <c r="AI12" s="31">
        <v>26</v>
      </c>
      <c r="AJ12" s="32">
        <v>14</v>
      </c>
      <c r="AK12" s="33">
        <v>40</v>
      </c>
      <c r="AL12" s="31">
        <v>9</v>
      </c>
      <c r="AM12" s="32">
        <v>8</v>
      </c>
      <c r="AN12" s="33">
        <v>17</v>
      </c>
      <c r="AO12" s="31">
        <v>3</v>
      </c>
      <c r="AP12" s="32">
        <v>11</v>
      </c>
      <c r="AQ12" s="33">
        <v>14</v>
      </c>
      <c r="AR12" s="31">
        <v>0</v>
      </c>
      <c r="AS12" s="32">
        <v>0</v>
      </c>
      <c r="AT12" s="33">
        <v>0</v>
      </c>
      <c r="AU12" s="31">
        <v>4</v>
      </c>
      <c r="AV12" s="32">
        <v>3</v>
      </c>
      <c r="AW12" s="33">
        <v>7</v>
      </c>
      <c r="AX12" s="31">
        <v>11</v>
      </c>
      <c r="AY12" s="32">
        <v>22</v>
      </c>
      <c r="AZ12" s="33">
        <v>33</v>
      </c>
      <c r="BA12" s="31">
        <v>10</v>
      </c>
      <c r="BB12" s="32">
        <v>14</v>
      </c>
      <c r="BC12" s="33">
        <v>24</v>
      </c>
      <c r="BD12" s="31">
        <v>10</v>
      </c>
      <c r="BE12" s="32">
        <v>11</v>
      </c>
      <c r="BF12" s="33">
        <v>21</v>
      </c>
      <c r="BG12" s="31">
        <v>15</v>
      </c>
      <c r="BH12" s="32">
        <v>6</v>
      </c>
      <c r="BI12" s="33">
        <v>21</v>
      </c>
      <c r="BJ12" s="31">
        <v>5</v>
      </c>
      <c r="BK12" s="32">
        <v>3</v>
      </c>
      <c r="BL12" s="33">
        <v>8</v>
      </c>
      <c r="BM12" s="31">
        <v>4</v>
      </c>
      <c r="BN12" s="32">
        <v>1</v>
      </c>
      <c r="BO12" s="33">
        <v>5</v>
      </c>
      <c r="BP12" s="34">
        <v>278</v>
      </c>
      <c r="BQ12" s="35">
        <v>269</v>
      </c>
      <c r="BR12" s="36">
        <v>547</v>
      </c>
      <c r="BS12" s="26">
        <f t="shared" si="0"/>
        <v>295</v>
      </c>
      <c r="BT12" s="26">
        <f t="shared" si="1"/>
        <v>273</v>
      </c>
      <c r="BU12" s="26">
        <f t="shared" si="2"/>
        <v>568</v>
      </c>
    </row>
    <row r="13" spans="1:73" ht="22.5" customHeight="1" x14ac:dyDescent="0.15">
      <c r="A13" s="27" t="s">
        <v>231</v>
      </c>
      <c r="B13" s="31">
        <v>34</v>
      </c>
      <c r="C13" s="32">
        <v>40</v>
      </c>
      <c r="D13" s="33">
        <v>74</v>
      </c>
      <c r="E13" s="31">
        <v>15</v>
      </c>
      <c r="F13" s="32">
        <v>11</v>
      </c>
      <c r="G13" s="33">
        <v>26</v>
      </c>
      <c r="H13" s="31">
        <v>21</v>
      </c>
      <c r="I13" s="32">
        <v>21</v>
      </c>
      <c r="J13" s="33">
        <v>42</v>
      </c>
      <c r="K13" s="31">
        <v>31</v>
      </c>
      <c r="L13" s="32">
        <v>31</v>
      </c>
      <c r="M13" s="33">
        <v>62</v>
      </c>
      <c r="N13" s="31">
        <v>11</v>
      </c>
      <c r="O13" s="32">
        <v>8</v>
      </c>
      <c r="P13" s="33">
        <v>19</v>
      </c>
      <c r="Q13" s="31">
        <v>6</v>
      </c>
      <c r="R13" s="32">
        <v>13</v>
      </c>
      <c r="S13" s="33">
        <v>19</v>
      </c>
      <c r="T13" s="31">
        <v>13</v>
      </c>
      <c r="U13" s="32">
        <v>7</v>
      </c>
      <c r="V13" s="33">
        <v>20</v>
      </c>
      <c r="W13" s="74">
        <v>14</v>
      </c>
      <c r="X13" s="32">
        <v>10</v>
      </c>
      <c r="Y13" s="33">
        <v>24</v>
      </c>
      <c r="Z13" s="31">
        <v>3</v>
      </c>
      <c r="AA13" s="32">
        <v>5</v>
      </c>
      <c r="AB13" s="33">
        <v>8</v>
      </c>
      <c r="AC13" s="31">
        <v>16</v>
      </c>
      <c r="AD13" s="32">
        <v>17</v>
      </c>
      <c r="AE13" s="33">
        <v>33</v>
      </c>
      <c r="AF13" s="31">
        <v>7</v>
      </c>
      <c r="AG13" s="32">
        <v>3</v>
      </c>
      <c r="AH13" s="33">
        <v>10</v>
      </c>
      <c r="AI13" s="31">
        <v>14</v>
      </c>
      <c r="AJ13" s="32">
        <v>13</v>
      </c>
      <c r="AK13" s="33">
        <v>27</v>
      </c>
      <c r="AL13" s="31">
        <v>5</v>
      </c>
      <c r="AM13" s="32">
        <v>9</v>
      </c>
      <c r="AN13" s="33">
        <v>14</v>
      </c>
      <c r="AO13" s="31">
        <v>14</v>
      </c>
      <c r="AP13" s="32">
        <v>17</v>
      </c>
      <c r="AQ13" s="33">
        <v>31</v>
      </c>
      <c r="AR13" s="31">
        <v>1</v>
      </c>
      <c r="AS13" s="32">
        <v>2</v>
      </c>
      <c r="AT13" s="33">
        <v>3</v>
      </c>
      <c r="AU13" s="31">
        <v>1</v>
      </c>
      <c r="AV13" s="32">
        <v>3</v>
      </c>
      <c r="AW13" s="33">
        <v>4</v>
      </c>
      <c r="AX13" s="31">
        <v>24</v>
      </c>
      <c r="AY13" s="32">
        <v>14</v>
      </c>
      <c r="AZ13" s="33">
        <v>38</v>
      </c>
      <c r="BA13" s="31">
        <v>19</v>
      </c>
      <c r="BB13" s="32">
        <v>17</v>
      </c>
      <c r="BC13" s="33">
        <v>36</v>
      </c>
      <c r="BD13" s="31">
        <v>4</v>
      </c>
      <c r="BE13" s="32">
        <v>5</v>
      </c>
      <c r="BF13" s="33">
        <v>9</v>
      </c>
      <c r="BG13" s="31">
        <v>4</v>
      </c>
      <c r="BH13" s="32">
        <v>9</v>
      </c>
      <c r="BI13" s="33">
        <v>13</v>
      </c>
      <c r="BJ13" s="31">
        <v>3</v>
      </c>
      <c r="BK13" s="32">
        <v>2</v>
      </c>
      <c r="BL13" s="33">
        <v>5</v>
      </c>
      <c r="BM13" s="31">
        <v>2</v>
      </c>
      <c r="BN13" s="32">
        <v>4</v>
      </c>
      <c r="BO13" s="33">
        <v>6</v>
      </c>
      <c r="BP13" s="34">
        <v>349</v>
      </c>
      <c r="BQ13" s="35">
        <v>356</v>
      </c>
      <c r="BR13" s="36">
        <v>705</v>
      </c>
      <c r="BS13" s="26">
        <f t="shared" si="0"/>
        <v>262</v>
      </c>
      <c r="BT13" s="26">
        <f t="shared" si="1"/>
        <v>261</v>
      </c>
      <c r="BU13" s="26">
        <f t="shared" si="2"/>
        <v>523</v>
      </c>
    </row>
    <row r="14" spans="1:73" ht="22.5" customHeight="1" x14ac:dyDescent="0.15">
      <c r="A14" s="27" t="s">
        <v>232</v>
      </c>
      <c r="B14" s="31">
        <v>34</v>
      </c>
      <c r="C14" s="32">
        <v>31</v>
      </c>
      <c r="D14" s="33">
        <v>65</v>
      </c>
      <c r="E14" s="31">
        <v>5</v>
      </c>
      <c r="F14" s="32">
        <v>16</v>
      </c>
      <c r="G14" s="33">
        <v>21</v>
      </c>
      <c r="H14" s="31">
        <v>24</v>
      </c>
      <c r="I14" s="32">
        <v>23</v>
      </c>
      <c r="J14" s="33">
        <v>47</v>
      </c>
      <c r="K14" s="31">
        <v>21</v>
      </c>
      <c r="L14" s="32">
        <v>20</v>
      </c>
      <c r="M14" s="33">
        <v>41</v>
      </c>
      <c r="N14" s="31">
        <v>8</v>
      </c>
      <c r="O14" s="32">
        <v>9</v>
      </c>
      <c r="P14" s="33">
        <v>17</v>
      </c>
      <c r="Q14" s="31">
        <v>9</v>
      </c>
      <c r="R14" s="32">
        <v>7</v>
      </c>
      <c r="S14" s="33">
        <v>16</v>
      </c>
      <c r="T14" s="31">
        <v>8</v>
      </c>
      <c r="U14" s="32">
        <v>7</v>
      </c>
      <c r="V14" s="33">
        <v>15</v>
      </c>
      <c r="W14" s="74">
        <v>4</v>
      </c>
      <c r="X14" s="32">
        <v>5</v>
      </c>
      <c r="Y14" s="33">
        <v>9</v>
      </c>
      <c r="Z14" s="31">
        <v>7</v>
      </c>
      <c r="AA14" s="32">
        <v>20</v>
      </c>
      <c r="AB14" s="33">
        <v>27</v>
      </c>
      <c r="AC14" s="31">
        <v>17</v>
      </c>
      <c r="AD14" s="32">
        <v>5</v>
      </c>
      <c r="AE14" s="33">
        <v>22</v>
      </c>
      <c r="AF14" s="31">
        <v>4</v>
      </c>
      <c r="AG14" s="32">
        <v>6</v>
      </c>
      <c r="AH14" s="33">
        <v>10</v>
      </c>
      <c r="AI14" s="31">
        <v>13</v>
      </c>
      <c r="AJ14" s="32">
        <v>10</v>
      </c>
      <c r="AK14" s="33">
        <v>23</v>
      </c>
      <c r="AL14" s="31">
        <v>5</v>
      </c>
      <c r="AM14" s="32">
        <v>4</v>
      </c>
      <c r="AN14" s="33">
        <v>9</v>
      </c>
      <c r="AO14" s="31">
        <v>11</v>
      </c>
      <c r="AP14" s="32">
        <v>10</v>
      </c>
      <c r="AQ14" s="33">
        <v>21</v>
      </c>
      <c r="AR14" s="31">
        <v>2</v>
      </c>
      <c r="AS14" s="32">
        <v>2</v>
      </c>
      <c r="AT14" s="33">
        <v>4</v>
      </c>
      <c r="AU14" s="31">
        <v>3</v>
      </c>
      <c r="AV14" s="32">
        <v>5</v>
      </c>
      <c r="AW14" s="33">
        <v>8</v>
      </c>
      <c r="AX14" s="31">
        <v>13</v>
      </c>
      <c r="AY14" s="32">
        <v>14</v>
      </c>
      <c r="AZ14" s="33">
        <v>27</v>
      </c>
      <c r="BA14" s="31">
        <v>11</v>
      </c>
      <c r="BB14" s="32">
        <v>12</v>
      </c>
      <c r="BC14" s="33">
        <v>23</v>
      </c>
      <c r="BD14" s="31">
        <v>16</v>
      </c>
      <c r="BE14" s="32">
        <v>7</v>
      </c>
      <c r="BF14" s="33">
        <v>23</v>
      </c>
      <c r="BG14" s="31">
        <v>6</v>
      </c>
      <c r="BH14" s="32">
        <v>3</v>
      </c>
      <c r="BI14" s="33">
        <v>9</v>
      </c>
      <c r="BJ14" s="31">
        <v>3</v>
      </c>
      <c r="BK14" s="32">
        <v>6</v>
      </c>
      <c r="BL14" s="33">
        <v>9</v>
      </c>
      <c r="BM14" s="31">
        <v>5</v>
      </c>
      <c r="BN14" s="32">
        <v>4</v>
      </c>
      <c r="BO14" s="33">
        <v>9</v>
      </c>
      <c r="BP14" s="34">
        <v>459</v>
      </c>
      <c r="BQ14" s="35">
        <v>418</v>
      </c>
      <c r="BR14" s="36">
        <v>877</v>
      </c>
      <c r="BS14" s="26">
        <f t="shared" si="0"/>
        <v>229</v>
      </c>
      <c r="BT14" s="26">
        <f t="shared" si="1"/>
        <v>226</v>
      </c>
      <c r="BU14" s="26">
        <f t="shared" si="2"/>
        <v>455</v>
      </c>
    </row>
    <row r="15" spans="1:73" ht="22.5" customHeight="1" x14ac:dyDescent="0.15">
      <c r="A15" s="27" t="s">
        <v>233</v>
      </c>
      <c r="B15" s="31">
        <v>38</v>
      </c>
      <c r="C15" s="32">
        <v>45</v>
      </c>
      <c r="D15" s="33">
        <v>83</v>
      </c>
      <c r="E15" s="31">
        <v>17</v>
      </c>
      <c r="F15" s="32">
        <v>11</v>
      </c>
      <c r="G15" s="33">
        <v>28</v>
      </c>
      <c r="H15" s="31">
        <v>20</v>
      </c>
      <c r="I15" s="32">
        <v>18</v>
      </c>
      <c r="J15" s="33">
        <v>38</v>
      </c>
      <c r="K15" s="31">
        <v>24</v>
      </c>
      <c r="L15" s="32">
        <v>27</v>
      </c>
      <c r="M15" s="33">
        <v>51</v>
      </c>
      <c r="N15" s="31">
        <v>10</v>
      </c>
      <c r="O15" s="32">
        <v>12</v>
      </c>
      <c r="P15" s="33">
        <v>22</v>
      </c>
      <c r="Q15" s="31">
        <v>13</v>
      </c>
      <c r="R15" s="32">
        <v>10</v>
      </c>
      <c r="S15" s="33">
        <v>23</v>
      </c>
      <c r="T15" s="31">
        <v>6</v>
      </c>
      <c r="U15" s="32">
        <v>2</v>
      </c>
      <c r="V15" s="33">
        <v>8</v>
      </c>
      <c r="W15" s="74">
        <v>2</v>
      </c>
      <c r="X15" s="32">
        <v>5</v>
      </c>
      <c r="Y15" s="33">
        <v>7</v>
      </c>
      <c r="Z15" s="31">
        <v>20</v>
      </c>
      <c r="AA15" s="32">
        <v>21</v>
      </c>
      <c r="AB15" s="33">
        <v>41</v>
      </c>
      <c r="AC15" s="31">
        <v>9</v>
      </c>
      <c r="AD15" s="32">
        <v>14</v>
      </c>
      <c r="AE15" s="33">
        <v>23</v>
      </c>
      <c r="AF15" s="31">
        <v>7</v>
      </c>
      <c r="AG15" s="32">
        <v>10</v>
      </c>
      <c r="AH15" s="33">
        <v>17</v>
      </c>
      <c r="AI15" s="31">
        <v>11</v>
      </c>
      <c r="AJ15" s="32">
        <v>21</v>
      </c>
      <c r="AK15" s="33">
        <v>32</v>
      </c>
      <c r="AL15" s="31">
        <v>11</v>
      </c>
      <c r="AM15" s="32">
        <v>10</v>
      </c>
      <c r="AN15" s="33">
        <v>21</v>
      </c>
      <c r="AO15" s="31">
        <v>12</v>
      </c>
      <c r="AP15" s="32">
        <v>15</v>
      </c>
      <c r="AQ15" s="33">
        <v>27</v>
      </c>
      <c r="AR15" s="31">
        <v>3</v>
      </c>
      <c r="AS15" s="32">
        <v>2</v>
      </c>
      <c r="AT15" s="33">
        <v>5</v>
      </c>
      <c r="AU15" s="31">
        <v>7</v>
      </c>
      <c r="AV15" s="32">
        <v>4</v>
      </c>
      <c r="AW15" s="33">
        <v>11</v>
      </c>
      <c r="AX15" s="31">
        <v>21</v>
      </c>
      <c r="AY15" s="32">
        <v>15</v>
      </c>
      <c r="AZ15" s="33">
        <v>36</v>
      </c>
      <c r="BA15" s="31">
        <v>18</v>
      </c>
      <c r="BB15" s="32">
        <v>16</v>
      </c>
      <c r="BC15" s="33">
        <v>34</v>
      </c>
      <c r="BD15" s="31">
        <v>7</v>
      </c>
      <c r="BE15" s="32">
        <v>8</v>
      </c>
      <c r="BF15" s="33">
        <v>15</v>
      </c>
      <c r="BG15" s="31">
        <v>7</v>
      </c>
      <c r="BH15" s="32">
        <v>5</v>
      </c>
      <c r="BI15" s="33">
        <v>12</v>
      </c>
      <c r="BJ15" s="31">
        <v>8</v>
      </c>
      <c r="BK15" s="32">
        <v>9</v>
      </c>
      <c r="BL15" s="33">
        <v>17</v>
      </c>
      <c r="BM15" s="31">
        <v>4</v>
      </c>
      <c r="BN15" s="32">
        <v>3</v>
      </c>
      <c r="BO15" s="33">
        <v>7</v>
      </c>
      <c r="BP15" s="34">
        <v>308</v>
      </c>
      <c r="BQ15" s="35">
        <v>305</v>
      </c>
      <c r="BR15" s="36">
        <v>613</v>
      </c>
      <c r="BS15" s="26">
        <f t="shared" si="0"/>
        <v>275</v>
      </c>
      <c r="BT15" s="26">
        <f t="shared" si="1"/>
        <v>283</v>
      </c>
      <c r="BU15" s="26">
        <f t="shared" si="2"/>
        <v>558</v>
      </c>
    </row>
    <row r="16" spans="1:73" ht="22.5" customHeight="1" x14ac:dyDescent="0.15">
      <c r="A16" s="27" t="s">
        <v>234</v>
      </c>
      <c r="B16" s="31">
        <v>54</v>
      </c>
      <c r="C16" s="32">
        <v>46</v>
      </c>
      <c r="D16" s="33">
        <v>100</v>
      </c>
      <c r="E16" s="31">
        <v>13</v>
      </c>
      <c r="F16" s="32">
        <v>18</v>
      </c>
      <c r="G16" s="33">
        <v>31</v>
      </c>
      <c r="H16" s="31">
        <v>23</v>
      </c>
      <c r="I16" s="32">
        <v>33</v>
      </c>
      <c r="J16" s="33">
        <v>56</v>
      </c>
      <c r="K16" s="31">
        <v>32</v>
      </c>
      <c r="L16" s="32">
        <v>37</v>
      </c>
      <c r="M16" s="33">
        <v>69</v>
      </c>
      <c r="N16" s="31">
        <v>16</v>
      </c>
      <c r="O16" s="32">
        <v>12</v>
      </c>
      <c r="P16" s="33">
        <v>28</v>
      </c>
      <c r="Q16" s="31">
        <v>8</v>
      </c>
      <c r="R16" s="32">
        <v>15</v>
      </c>
      <c r="S16" s="33">
        <v>23</v>
      </c>
      <c r="T16" s="31">
        <v>8</v>
      </c>
      <c r="U16" s="32">
        <v>13</v>
      </c>
      <c r="V16" s="33">
        <v>21</v>
      </c>
      <c r="W16" s="74">
        <v>11</v>
      </c>
      <c r="X16" s="32">
        <v>12</v>
      </c>
      <c r="Y16" s="33">
        <v>23</v>
      </c>
      <c r="Z16" s="31">
        <v>33</v>
      </c>
      <c r="AA16" s="32">
        <v>28</v>
      </c>
      <c r="AB16" s="33">
        <v>61</v>
      </c>
      <c r="AC16" s="31">
        <v>19</v>
      </c>
      <c r="AD16" s="32">
        <v>18</v>
      </c>
      <c r="AE16" s="33">
        <v>37</v>
      </c>
      <c r="AF16" s="31">
        <v>12</v>
      </c>
      <c r="AG16" s="32">
        <v>14</v>
      </c>
      <c r="AH16" s="33">
        <v>26</v>
      </c>
      <c r="AI16" s="31">
        <v>22</v>
      </c>
      <c r="AJ16" s="32">
        <v>20</v>
      </c>
      <c r="AK16" s="33">
        <v>42</v>
      </c>
      <c r="AL16" s="31">
        <v>9</v>
      </c>
      <c r="AM16" s="32">
        <v>7</v>
      </c>
      <c r="AN16" s="33">
        <v>16</v>
      </c>
      <c r="AO16" s="31">
        <v>25</v>
      </c>
      <c r="AP16" s="32">
        <v>16</v>
      </c>
      <c r="AQ16" s="33">
        <v>41</v>
      </c>
      <c r="AR16" s="31">
        <v>0</v>
      </c>
      <c r="AS16" s="32">
        <v>1</v>
      </c>
      <c r="AT16" s="33">
        <v>1</v>
      </c>
      <c r="AU16" s="31">
        <v>6</v>
      </c>
      <c r="AV16" s="32">
        <v>7</v>
      </c>
      <c r="AW16" s="33">
        <v>13</v>
      </c>
      <c r="AX16" s="31">
        <v>20</v>
      </c>
      <c r="AY16" s="32">
        <v>25</v>
      </c>
      <c r="AZ16" s="33">
        <v>45</v>
      </c>
      <c r="BA16" s="31">
        <v>26</v>
      </c>
      <c r="BB16" s="32">
        <v>30</v>
      </c>
      <c r="BC16" s="33">
        <v>56</v>
      </c>
      <c r="BD16" s="31">
        <v>8</v>
      </c>
      <c r="BE16" s="32">
        <v>9</v>
      </c>
      <c r="BF16" s="33">
        <v>17</v>
      </c>
      <c r="BG16" s="31">
        <v>7</v>
      </c>
      <c r="BH16" s="32">
        <v>7</v>
      </c>
      <c r="BI16" s="33">
        <v>14</v>
      </c>
      <c r="BJ16" s="31">
        <v>10</v>
      </c>
      <c r="BK16" s="32">
        <v>7</v>
      </c>
      <c r="BL16" s="33">
        <v>17</v>
      </c>
      <c r="BM16" s="31">
        <v>8</v>
      </c>
      <c r="BN16" s="32">
        <v>7</v>
      </c>
      <c r="BO16" s="33">
        <v>15</v>
      </c>
      <c r="BP16" s="34">
        <v>310</v>
      </c>
      <c r="BQ16" s="35">
        <v>319</v>
      </c>
      <c r="BR16" s="36">
        <v>629</v>
      </c>
      <c r="BS16" s="26">
        <f t="shared" si="0"/>
        <v>370</v>
      </c>
      <c r="BT16" s="26">
        <f t="shared" si="1"/>
        <v>382</v>
      </c>
      <c r="BU16" s="26">
        <f t="shared" si="2"/>
        <v>752</v>
      </c>
    </row>
    <row r="17" spans="1:73" ht="22.5" customHeight="1" x14ac:dyDescent="0.15">
      <c r="A17" s="27" t="s">
        <v>235</v>
      </c>
      <c r="B17" s="31">
        <v>48</v>
      </c>
      <c r="C17" s="32">
        <v>52</v>
      </c>
      <c r="D17" s="33">
        <v>100</v>
      </c>
      <c r="E17" s="31">
        <v>23</v>
      </c>
      <c r="F17" s="32">
        <v>24</v>
      </c>
      <c r="G17" s="33">
        <v>47</v>
      </c>
      <c r="H17" s="31">
        <v>23</v>
      </c>
      <c r="I17" s="32">
        <v>26</v>
      </c>
      <c r="J17" s="33">
        <v>49</v>
      </c>
      <c r="K17" s="31">
        <v>31</v>
      </c>
      <c r="L17" s="32">
        <v>26</v>
      </c>
      <c r="M17" s="33">
        <v>57</v>
      </c>
      <c r="N17" s="31">
        <v>17</v>
      </c>
      <c r="O17" s="32">
        <v>18</v>
      </c>
      <c r="P17" s="33">
        <v>35</v>
      </c>
      <c r="Q17" s="31">
        <v>11</v>
      </c>
      <c r="R17" s="32">
        <v>9</v>
      </c>
      <c r="S17" s="33">
        <v>20</v>
      </c>
      <c r="T17" s="31">
        <v>12</v>
      </c>
      <c r="U17" s="32">
        <v>16</v>
      </c>
      <c r="V17" s="33">
        <v>28</v>
      </c>
      <c r="W17" s="74">
        <v>12</v>
      </c>
      <c r="X17" s="32">
        <v>9</v>
      </c>
      <c r="Y17" s="33">
        <v>21</v>
      </c>
      <c r="Z17" s="31">
        <v>20</v>
      </c>
      <c r="AA17" s="32">
        <v>20</v>
      </c>
      <c r="AB17" s="33">
        <v>40</v>
      </c>
      <c r="AC17" s="31">
        <v>15</v>
      </c>
      <c r="AD17" s="32">
        <v>22</v>
      </c>
      <c r="AE17" s="33">
        <v>37</v>
      </c>
      <c r="AF17" s="31">
        <v>9</v>
      </c>
      <c r="AG17" s="32">
        <v>7</v>
      </c>
      <c r="AH17" s="33">
        <v>16</v>
      </c>
      <c r="AI17" s="31">
        <v>18</v>
      </c>
      <c r="AJ17" s="32">
        <v>21</v>
      </c>
      <c r="AK17" s="33">
        <v>39</v>
      </c>
      <c r="AL17" s="31">
        <v>7</v>
      </c>
      <c r="AM17" s="32">
        <v>9</v>
      </c>
      <c r="AN17" s="33">
        <v>16</v>
      </c>
      <c r="AO17" s="31">
        <v>11</v>
      </c>
      <c r="AP17" s="32">
        <v>8</v>
      </c>
      <c r="AQ17" s="33">
        <v>19</v>
      </c>
      <c r="AR17" s="31">
        <v>3</v>
      </c>
      <c r="AS17" s="32">
        <v>2</v>
      </c>
      <c r="AT17" s="33">
        <v>5</v>
      </c>
      <c r="AU17" s="31">
        <v>6</v>
      </c>
      <c r="AV17" s="32">
        <v>4</v>
      </c>
      <c r="AW17" s="33">
        <v>10</v>
      </c>
      <c r="AX17" s="31">
        <v>26</v>
      </c>
      <c r="AY17" s="32">
        <v>25</v>
      </c>
      <c r="AZ17" s="33">
        <v>51</v>
      </c>
      <c r="BA17" s="31">
        <v>37</v>
      </c>
      <c r="BB17" s="32">
        <v>27</v>
      </c>
      <c r="BC17" s="33">
        <v>64</v>
      </c>
      <c r="BD17" s="31">
        <v>11</v>
      </c>
      <c r="BE17" s="32">
        <v>13</v>
      </c>
      <c r="BF17" s="33">
        <v>24</v>
      </c>
      <c r="BG17" s="31">
        <v>10</v>
      </c>
      <c r="BH17" s="32">
        <v>11</v>
      </c>
      <c r="BI17" s="33">
        <v>21</v>
      </c>
      <c r="BJ17" s="31">
        <v>5</v>
      </c>
      <c r="BK17" s="32">
        <v>7</v>
      </c>
      <c r="BL17" s="33">
        <v>12</v>
      </c>
      <c r="BM17" s="31">
        <v>4</v>
      </c>
      <c r="BN17" s="32">
        <v>2</v>
      </c>
      <c r="BO17" s="33">
        <v>6</v>
      </c>
      <c r="BP17" s="34">
        <v>236</v>
      </c>
      <c r="BQ17" s="35">
        <v>242</v>
      </c>
      <c r="BR17" s="36">
        <v>478</v>
      </c>
      <c r="BS17" s="26">
        <f t="shared" si="0"/>
        <v>359</v>
      </c>
      <c r="BT17" s="26">
        <f t="shared" si="1"/>
        <v>358</v>
      </c>
      <c r="BU17" s="26">
        <f t="shared" si="2"/>
        <v>717</v>
      </c>
    </row>
    <row r="18" spans="1:73" ht="22.5" customHeight="1" x14ac:dyDescent="0.15">
      <c r="A18" s="27" t="s">
        <v>236</v>
      </c>
      <c r="B18" s="31">
        <v>34</v>
      </c>
      <c r="C18" s="32">
        <v>39</v>
      </c>
      <c r="D18" s="33">
        <v>73</v>
      </c>
      <c r="E18" s="31">
        <v>14</v>
      </c>
      <c r="F18" s="32">
        <v>15</v>
      </c>
      <c r="G18" s="33">
        <v>29</v>
      </c>
      <c r="H18" s="31">
        <v>20</v>
      </c>
      <c r="I18" s="32">
        <v>21</v>
      </c>
      <c r="J18" s="33">
        <v>41</v>
      </c>
      <c r="K18" s="31">
        <v>24</v>
      </c>
      <c r="L18" s="32">
        <v>22</v>
      </c>
      <c r="M18" s="33">
        <v>46</v>
      </c>
      <c r="N18" s="31">
        <v>12</v>
      </c>
      <c r="O18" s="32">
        <v>10</v>
      </c>
      <c r="P18" s="33">
        <v>22</v>
      </c>
      <c r="Q18" s="31">
        <v>8</v>
      </c>
      <c r="R18" s="32">
        <v>10</v>
      </c>
      <c r="S18" s="33">
        <v>18</v>
      </c>
      <c r="T18" s="31">
        <v>6</v>
      </c>
      <c r="U18" s="32">
        <v>7</v>
      </c>
      <c r="V18" s="33">
        <v>13</v>
      </c>
      <c r="W18" s="74">
        <v>7</v>
      </c>
      <c r="X18" s="32">
        <v>9</v>
      </c>
      <c r="Y18" s="33">
        <v>16</v>
      </c>
      <c r="Z18" s="31">
        <v>15</v>
      </c>
      <c r="AA18" s="32">
        <v>7</v>
      </c>
      <c r="AB18" s="33">
        <v>22</v>
      </c>
      <c r="AC18" s="31">
        <v>20</v>
      </c>
      <c r="AD18" s="32">
        <v>23</v>
      </c>
      <c r="AE18" s="33">
        <v>43</v>
      </c>
      <c r="AF18" s="31">
        <v>6</v>
      </c>
      <c r="AG18" s="32">
        <v>3</v>
      </c>
      <c r="AH18" s="33">
        <v>9</v>
      </c>
      <c r="AI18" s="31">
        <v>16</v>
      </c>
      <c r="AJ18" s="32">
        <v>13</v>
      </c>
      <c r="AK18" s="33">
        <v>29</v>
      </c>
      <c r="AL18" s="31">
        <v>8</v>
      </c>
      <c r="AM18" s="32">
        <v>6</v>
      </c>
      <c r="AN18" s="33">
        <v>14</v>
      </c>
      <c r="AO18" s="31">
        <v>5</v>
      </c>
      <c r="AP18" s="32">
        <v>14</v>
      </c>
      <c r="AQ18" s="33">
        <v>19</v>
      </c>
      <c r="AR18" s="31">
        <v>0</v>
      </c>
      <c r="AS18" s="32">
        <v>2</v>
      </c>
      <c r="AT18" s="33">
        <v>2</v>
      </c>
      <c r="AU18" s="31">
        <v>5</v>
      </c>
      <c r="AV18" s="32">
        <v>6</v>
      </c>
      <c r="AW18" s="33">
        <v>11</v>
      </c>
      <c r="AX18" s="31">
        <v>19</v>
      </c>
      <c r="AY18" s="32">
        <v>16</v>
      </c>
      <c r="AZ18" s="33">
        <v>35</v>
      </c>
      <c r="BA18" s="31">
        <v>16</v>
      </c>
      <c r="BB18" s="32">
        <v>19</v>
      </c>
      <c r="BC18" s="33">
        <v>35</v>
      </c>
      <c r="BD18" s="31">
        <v>5</v>
      </c>
      <c r="BE18" s="32">
        <v>4</v>
      </c>
      <c r="BF18" s="33">
        <v>9</v>
      </c>
      <c r="BG18" s="31">
        <v>9</v>
      </c>
      <c r="BH18" s="32">
        <v>14</v>
      </c>
      <c r="BI18" s="33">
        <v>23</v>
      </c>
      <c r="BJ18" s="31">
        <v>3</v>
      </c>
      <c r="BK18" s="32">
        <v>9</v>
      </c>
      <c r="BL18" s="33">
        <v>12</v>
      </c>
      <c r="BM18" s="31">
        <v>1</v>
      </c>
      <c r="BN18" s="32">
        <v>5</v>
      </c>
      <c r="BO18" s="33">
        <v>6</v>
      </c>
      <c r="BP18" s="34">
        <v>217</v>
      </c>
      <c r="BQ18" s="35">
        <v>300</v>
      </c>
      <c r="BR18" s="36">
        <v>517</v>
      </c>
      <c r="BS18" s="26">
        <f t="shared" si="0"/>
        <v>253</v>
      </c>
      <c r="BT18" s="26">
        <f t="shared" si="1"/>
        <v>274</v>
      </c>
      <c r="BU18" s="26">
        <f t="shared" si="2"/>
        <v>527</v>
      </c>
    </row>
    <row r="19" spans="1:73" ht="22.5" customHeight="1" x14ac:dyDescent="0.15">
      <c r="A19" s="27" t="s">
        <v>237</v>
      </c>
      <c r="B19" s="31">
        <v>15</v>
      </c>
      <c r="C19" s="32">
        <v>24</v>
      </c>
      <c r="D19" s="33">
        <v>39</v>
      </c>
      <c r="E19" s="31">
        <v>9</v>
      </c>
      <c r="F19" s="32">
        <v>12</v>
      </c>
      <c r="G19" s="33">
        <v>21</v>
      </c>
      <c r="H19" s="31">
        <v>13</v>
      </c>
      <c r="I19" s="32">
        <v>18</v>
      </c>
      <c r="J19" s="33">
        <v>31</v>
      </c>
      <c r="K19" s="31">
        <v>22</v>
      </c>
      <c r="L19" s="32">
        <v>17</v>
      </c>
      <c r="M19" s="33">
        <v>39</v>
      </c>
      <c r="N19" s="31">
        <v>9</v>
      </c>
      <c r="O19" s="32">
        <v>10</v>
      </c>
      <c r="P19" s="33">
        <v>19</v>
      </c>
      <c r="Q19" s="31">
        <v>6</v>
      </c>
      <c r="R19" s="32">
        <v>3</v>
      </c>
      <c r="S19" s="33">
        <v>9</v>
      </c>
      <c r="T19" s="31">
        <v>7</v>
      </c>
      <c r="U19" s="32">
        <v>5</v>
      </c>
      <c r="V19" s="33">
        <v>12</v>
      </c>
      <c r="W19" s="74">
        <v>7</v>
      </c>
      <c r="X19" s="32">
        <v>4</v>
      </c>
      <c r="Y19" s="33">
        <v>11</v>
      </c>
      <c r="Z19" s="31">
        <v>3</v>
      </c>
      <c r="AA19" s="32">
        <v>6</v>
      </c>
      <c r="AB19" s="33">
        <v>9</v>
      </c>
      <c r="AC19" s="31">
        <v>12</v>
      </c>
      <c r="AD19" s="32">
        <v>14</v>
      </c>
      <c r="AE19" s="33">
        <v>26</v>
      </c>
      <c r="AF19" s="31">
        <v>4</v>
      </c>
      <c r="AG19" s="32">
        <v>5</v>
      </c>
      <c r="AH19" s="33">
        <v>9</v>
      </c>
      <c r="AI19" s="31">
        <v>9</v>
      </c>
      <c r="AJ19" s="32">
        <v>14</v>
      </c>
      <c r="AK19" s="33">
        <v>23</v>
      </c>
      <c r="AL19" s="31">
        <v>6</v>
      </c>
      <c r="AM19" s="32">
        <v>5</v>
      </c>
      <c r="AN19" s="33">
        <v>11</v>
      </c>
      <c r="AO19" s="31">
        <v>5</v>
      </c>
      <c r="AP19" s="32">
        <v>15</v>
      </c>
      <c r="AQ19" s="33">
        <v>20</v>
      </c>
      <c r="AR19" s="31">
        <v>0</v>
      </c>
      <c r="AS19" s="32">
        <v>1</v>
      </c>
      <c r="AT19" s="33">
        <v>1</v>
      </c>
      <c r="AU19" s="31">
        <v>1</v>
      </c>
      <c r="AV19" s="32">
        <v>3</v>
      </c>
      <c r="AW19" s="33">
        <v>4</v>
      </c>
      <c r="AX19" s="31">
        <v>10</v>
      </c>
      <c r="AY19" s="32">
        <v>20</v>
      </c>
      <c r="AZ19" s="33">
        <v>30</v>
      </c>
      <c r="BA19" s="31">
        <v>10</v>
      </c>
      <c r="BB19" s="32">
        <v>15</v>
      </c>
      <c r="BC19" s="33">
        <v>25</v>
      </c>
      <c r="BD19" s="31">
        <v>8</v>
      </c>
      <c r="BE19" s="32">
        <v>8</v>
      </c>
      <c r="BF19" s="33">
        <v>16</v>
      </c>
      <c r="BG19" s="31">
        <v>6</v>
      </c>
      <c r="BH19" s="32">
        <v>5</v>
      </c>
      <c r="BI19" s="33">
        <v>11</v>
      </c>
      <c r="BJ19" s="31">
        <v>1</v>
      </c>
      <c r="BK19" s="32">
        <v>5</v>
      </c>
      <c r="BL19" s="33">
        <v>6</v>
      </c>
      <c r="BM19" s="31">
        <v>3</v>
      </c>
      <c r="BN19" s="32">
        <v>3</v>
      </c>
      <c r="BO19" s="33">
        <v>6</v>
      </c>
      <c r="BP19" s="34">
        <v>138</v>
      </c>
      <c r="BQ19" s="35">
        <v>257</v>
      </c>
      <c r="BR19" s="36">
        <v>395</v>
      </c>
      <c r="BS19" s="26">
        <f t="shared" si="0"/>
        <v>166</v>
      </c>
      <c r="BT19" s="26">
        <f t="shared" si="1"/>
        <v>212</v>
      </c>
      <c r="BU19" s="26">
        <f t="shared" si="2"/>
        <v>378</v>
      </c>
    </row>
    <row r="20" spans="1:73" ht="22.5" customHeight="1" x14ac:dyDescent="0.15">
      <c r="A20" s="27" t="s">
        <v>238</v>
      </c>
      <c r="B20" s="31">
        <v>13</v>
      </c>
      <c r="C20" s="32">
        <v>20</v>
      </c>
      <c r="D20" s="33">
        <v>33</v>
      </c>
      <c r="E20" s="31">
        <v>6</v>
      </c>
      <c r="F20" s="32">
        <v>7</v>
      </c>
      <c r="G20" s="33">
        <v>13</v>
      </c>
      <c r="H20" s="31">
        <v>6</v>
      </c>
      <c r="I20" s="32">
        <v>11</v>
      </c>
      <c r="J20" s="33">
        <v>17</v>
      </c>
      <c r="K20" s="31">
        <v>11</v>
      </c>
      <c r="L20" s="32">
        <v>12</v>
      </c>
      <c r="M20" s="33">
        <v>23</v>
      </c>
      <c r="N20" s="31">
        <v>1</v>
      </c>
      <c r="O20" s="32">
        <v>10</v>
      </c>
      <c r="P20" s="33">
        <v>11</v>
      </c>
      <c r="Q20" s="31">
        <v>3</v>
      </c>
      <c r="R20" s="32">
        <v>8</v>
      </c>
      <c r="S20" s="33">
        <v>11</v>
      </c>
      <c r="T20" s="31">
        <v>2</v>
      </c>
      <c r="U20" s="32">
        <v>3</v>
      </c>
      <c r="V20" s="33">
        <v>5</v>
      </c>
      <c r="W20" s="74">
        <v>4</v>
      </c>
      <c r="X20" s="32">
        <v>1</v>
      </c>
      <c r="Y20" s="33">
        <v>5</v>
      </c>
      <c r="Z20" s="31">
        <v>5</v>
      </c>
      <c r="AA20" s="32">
        <v>5</v>
      </c>
      <c r="AB20" s="33">
        <v>10</v>
      </c>
      <c r="AC20" s="31">
        <v>4</v>
      </c>
      <c r="AD20" s="32">
        <v>8</v>
      </c>
      <c r="AE20" s="33">
        <v>12</v>
      </c>
      <c r="AF20" s="31">
        <v>3</v>
      </c>
      <c r="AG20" s="32">
        <v>4</v>
      </c>
      <c r="AH20" s="33">
        <v>7</v>
      </c>
      <c r="AI20" s="31">
        <v>9</v>
      </c>
      <c r="AJ20" s="32">
        <v>15</v>
      </c>
      <c r="AK20" s="33">
        <v>24</v>
      </c>
      <c r="AL20" s="31">
        <v>2</v>
      </c>
      <c r="AM20" s="32">
        <v>9</v>
      </c>
      <c r="AN20" s="33">
        <v>11</v>
      </c>
      <c r="AO20" s="31">
        <v>9</v>
      </c>
      <c r="AP20" s="32">
        <v>12</v>
      </c>
      <c r="AQ20" s="33">
        <v>21</v>
      </c>
      <c r="AR20" s="31">
        <v>2</v>
      </c>
      <c r="AS20" s="32">
        <v>1</v>
      </c>
      <c r="AT20" s="33">
        <v>3</v>
      </c>
      <c r="AU20" s="31">
        <v>0</v>
      </c>
      <c r="AV20" s="32">
        <v>2</v>
      </c>
      <c r="AW20" s="33">
        <v>2</v>
      </c>
      <c r="AX20" s="31">
        <v>14</v>
      </c>
      <c r="AY20" s="32">
        <v>14</v>
      </c>
      <c r="AZ20" s="33">
        <v>28</v>
      </c>
      <c r="BA20" s="31">
        <v>4</v>
      </c>
      <c r="BB20" s="32">
        <v>21</v>
      </c>
      <c r="BC20" s="33">
        <v>25</v>
      </c>
      <c r="BD20" s="31">
        <v>5</v>
      </c>
      <c r="BE20" s="32">
        <v>8</v>
      </c>
      <c r="BF20" s="33">
        <v>13</v>
      </c>
      <c r="BG20" s="31">
        <v>4</v>
      </c>
      <c r="BH20" s="32">
        <v>4</v>
      </c>
      <c r="BI20" s="33">
        <v>8</v>
      </c>
      <c r="BJ20" s="31">
        <v>4</v>
      </c>
      <c r="BK20" s="32">
        <v>7</v>
      </c>
      <c r="BL20" s="33">
        <v>11</v>
      </c>
      <c r="BM20" s="31">
        <v>1</v>
      </c>
      <c r="BN20" s="32">
        <v>3</v>
      </c>
      <c r="BO20" s="33">
        <v>4</v>
      </c>
      <c r="BP20" s="34">
        <v>62</v>
      </c>
      <c r="BQ20" s="35">
        <v>136</v>
      </c>
      <c r="BR20" s="36">
        <v>198</v>
      </c>
      <c r="BS20" s="26">
        <f t="shared" si="0"/>
        <v>112</v>
      </c>
      <c r="BT20" s="26">
        <f t="shared" si="1"/>
        <v>185</v>
      </c>
      <c r="BU20" s="26">
        <f t="shared" si="2"/>
        <v>297</v>
      </c>
    </row>
    <row r="21" spans="1:73" ht="22.5" customHeight="1" x14ac:dyDescent="0.15">
      <c r="A21" s="27" t="s">
        <v>239</v>
      </c>
      <c r="B21" s="31">
        <v>5</v>
      </c>
      <c r="C21" s="32">
        <v>15</v>
      </c>
      <c r="D21" s="33">
        <v>20</v>
      </c>
      <c r="E21" s="31">
        <v>5</v>
      </c>
      <c r="F21" s="32">
        <v>9</v>
      </c>
      <c r="G21" s="33">
        <v>14</v>
      </c>
      <c r="H21" s="31">
        <v>3</v>
      </c>
      <c r="I21" s="32">
        <v>8</v>
      </c>
      <c r="J21" s="33">
        <v>11</v>
      </c>
      <c r="K21" s="31">
        <v>1</v>
      </c>
      <c r="L21" s="32">
        <v>8</v>
      </c>
      <c r="M21" s="33">
        <v>9</v>
      </c>
      <c r="N21" s="31">
        <v>3</v>
      </c>
      <c r="O21" s="32">
        <v>7</v>
      </c>
      <c r="P21" s="33">
        <v>10</v>
      </c>
      <c r="Q21" s="31">
        <v>1</v>
      </c>
      <c r="R21" s="32">
        <v>8</v>
      </c>
      <c r="S21" s="33">
        <v>9</v>
      </c>
      <c r="T21" s="31">
        <v>0</v>
      </c>
      <c r="U21" s="32">
        <v>1</v>
      </c>
      <c r="V21" s="33">
        <v>1</v>
      </c>
      <c r="W21" s="74">
        <v>0</v>
      </c>
      <c r="X21" s="32">
        <v>3</v>
      </c>
      <c r="Y21" s="33">
        <v>3</v>
      </c>
      <c r="Z21" s="31">
        <v>3</v>
      </c>
      <c r="AA21" s="32">
        <v>1</v>
      </c>
      <c r="AB21" s="33">
        <v>4</v>
      </c>
      <c r="AC21" s="31">
        <v>2</v>
      </c>
      <c r="AD21" s="32">
        <v>8</v>
      </c>
      <c r="AE21" s="33">
        <v>10</v>
      </c>
      <c r="AF21" s="31">
        <v>1</v>
      </c>
      <c r="AG21" s="32">
        <v>4</v>
      </c>
      <c r="AH21" s="33">
        <v>5</v>
      </c>
      <c r="AI21" s="31">
        <v>3</v>
      </c>
      <c r="AJ21" s="32">
        <v>9</v>
      </c>
      <c r="AK21" s="33">
        <v>12</v>
      </c>
      <c r="AL21" s="31">
        <v>0</v>
      </c>
      <c r="AM21" s="32">
        <v>3</v>
      </c>
      <c r="AN21" s="33">
        <v>3</v>
      </c>
      <c r="AO21" s="31">
        <v>1</v>
      </c>
      <c r="AP21" s="32">
        <v>9</v>
      </c>
      <c r="AQ21" s="33">
        <v>10</v>
      </c>
      <c r="AR21" s="31">
        <v>0</v>
      </c>
      <c r="AS21" s="32">
        <v>0</v>
      </c>
      <c r="AT21" s="33">
        <v>0</v>
      </c>
      <c r="AU21" s="31">
        <v>1</v>
      </c>
      <c r="AV21" s="32">
        <v>4</v>
      </c>
      <c r="AW21" s="33">
        <v>5</v>
      </c>
      <c r="AX21" s="31">
        <v>0</v>
      </c>
      <c r="AY21" s="32">
        <v>9</v>
      </c>
      <c r="AZ21" s="33">
        <v>9</v>
      </c>
      <c r="BA21" s="31">
        <v>0</v>
      </c>
      <c r="BB21" s="32">
        <v>9</v>
      </c>
      <c r="BC21" s="33">
        <v>9</v>
      </c>
      <c r="BD21" s="31">
        <v>2</v>
      </c>
      <c r="BE21" s="32">
        <v>6</v>
      </c>
      <c r="BF21" s="33">
        <v>8</v>
      </c>
      <c r="BG21" s="31">
        <v>1</v>
      </c>
      <c r="BH21" s="32">
        <v>2</v>
      </c>
      <c r="BI21" s="33">
        <v>3</v>
      </c>
      <c r="BJ21" s="31">
        <v>0</v>
      </c>
      <c r="BK21" s="32">
        <v>3</v>
      </c>
      <c r="BL21" s="33">
        <v>3</v>
      </c>
      <c r="BM21" s="31">
        <v>0</v>
      </c>
      <c r="BN21" s="32">
        <v>2</v>
      </c>
      <c r="BO21" s="33">
        <v>2</v>
      </c>
      <c r="BP21" s="34">
        <v>37</v>
      </c>
      <c r="BQ21" s="35">
        <v>69</v>
      </c>
      <c r="BR21" s="36">
        <v>106</v>
      </c>
      <c r="BS21" s="26">
        <f t="shared" si="0"/>
        <v>32</v>
      </c>
      <c r="BT21" s="26">
        <f t="shared" si="1"/>
        <v>128</v>
      </c>
      <c r="BU21" s="26">
        <f t="shared" si="2"/>
        <v>160</v>
      </c>
    </row>
    <row r="22" spans="1:73" ht="22.5" customHeight="1" x14ac:dyDescent="0.15">
      <c r="A22" s="27" t="s">
        <v>240</v>
      </c>
      <c r="B22" s="31">
        <v>0</v>
      </c>
      <c r="C22" s="32">
        <v>1</v>
      </c>
      <c r="D22" s="33">
        <v>1</v>
      </c>
      <c r="E22" s="31">
        <v>1</v>
      </c>
      <c r="F22" s="32">
        <v>2</v>
      </c>
      <c r="G22" s="33">
        <v>3</v>
      </c>
      <c r="H22" s="31">
        <v>0</v>
      </c>
      <c r="I22" s="32">
        <v>3</v>
      </c>
      <c r="J22" s="33">
        <v>3</v>
      </c>
      <c r="K22" s="31">
        <v>1</v>
      </c>
      <c r="L22" s="32">
        <v>6</v>
      </c>
      <c r="M22" s="33">
        <v>7</v>
      </c>
      <c r="N22" s="31">
        <v>0</v>
      </c>
      <c r="O22" s="32">
        <v>1</v>
      </c>
      <c r="P22" s="33">
        <v>1</v>
      </c>
      <c r="Q22" s="31">
        <v>0</v>
      </c>
      <c r="R22" s="32">
        <v>5</v>
      </c>
      <c r="S22" s="33">
        <v>5</v>
      </c>
      <c r="T22" s="31">
        <v>0</v>
      </c>
      <c r="U22" s="32">
        <v>0</v>
      </c>
      <c r="V22" s="33">
        <v>0</v>
      </c>
      <c r="W22" s="74">
        <v>0</v>
      </c>
      <c r="X22" s="32">
        <v>1</v>
      </c>
      <c r="Y22" s="33">
        <v>1</v>
      </c>
      <c r="Z22" s="31">
        <v>0</v>
      </c>
      <c r="AA22" s="32">
        <v>1</v>
      </c>
      <c r="AB22" s="33">
        <v>1</v>
      </c>
      <c r="AC22" s="31">
        <v>2</v>
      </c>
      <c r="AD22" s="32">
        <v>2</v>
      </c>
      <c r="AE22" s="33">
        <v>4</v>
      </c>
      <c r="AF22" s="31">
        <v>1</v>
      </c>
      <c r="AG22" s="32">
        <v>0</v>
      </c>
      <c r="AH22" s="33">
        <v>1</v>
      </c>
      <c r="AI22" s="31">
        <v>1</v>
      </c>
      <c r="AJ22" s="32">
        <v>6</v>
      </c>
      <c r="AK22" s="33">
        <v>7</v>
      </c>
      <c r="AL22" s="31">
        <v>0</v>
      </c>
      <c r="AM22" s="32">
        <v>1</v>
      </c>
      <c r="AN22" s="33">
        <v>1</v>
      </c>
      <c r="AO22" s="31">
        <v>0</v>
      </c>
      <c r="AP22" s="32">
        <v>2</v>
      </c>
      <c r="AQ22" s="33">
        <v>2</v>
      </c>
      <c r="AR22" s="31">
        <v>0</v>
      </c>
      <c r="AS22" s="32">
        <v>0</v>
      </c>
      <c r="AT22" s="33">
        <v>0</v>
      </c>
      <c r="AU22" s="31">
        <v>0</v>
      </c>
      <c r="AV22" s="32">
        <v>1</v>
      </c>
      <c r="AW22" s="33">
        <v>1</v>
      </c>
      <c r="AX22" s="31">
        <v>0</v>
      </c>
      <c r="AY22" s="32">
        <v>4</v>
      </c>
      <c r="AZ22" s="33">
        <v>4</v>
      </c>
      <c r="BA22" s="31">
        <v>0</v>
      </c>
      <c r="BB22" s="32">
        <v>5</v>
      </c>
      <c r="BC22" s="33">
        <v>5</v>
      </c>
      <c r="BD22" s="31">
        <v>0</v>
      </c>
      <c r="BE22" s="32">
        <v>0</v>
      </c>
      <c r="BF22" s="33">
        <v>0</v>
      </c>
      <c r="BG22" s="31">
        <v>0</v>
      </c>
      <c r="BH22" s="32">
        <v>0</v>
      </c>
      <c r="BI22" s="33">
        <v>0</v>
      </c>
      <c r="BJ22" s="31">
        <v>1</v>
      </c>
      <c r="BK22" s="32">
        <v>0</v>
      </c>
      <c r="BL22" s="33">
        <v>1</v>
      </c>
      <c r="BM22" s="31">
        <v>0</v>
      </c>
      <c r="BN22" s="32">
        <v>0</v>
      </c>
      <c r="BO22" s="33">
        <v>0</v>
      </c>
      <c r="BP22" s="34">
        <v>3</v>
      </c>
      <c r="BQ22" s="35">
        <v>16</v>
      </c>
      <c r="BR22" s="36">
        <v>19</v>
      </c>
      <c r="BS22" s="26">
        <f t="shared" si="0"/>
        <v>7</v>
      </c>
      <c r="BT22" s="26">
        <f t="shared" si="1"/>
        <v>41</v>
      </c>
      <c r="BU22" s="26">
        <f t="shared" si="2"/>
        <v>48</v>
      </c>
    </row>
    <row r="23" spans="1:73" ht="22.5" customHeight="1" x14ac:dyDescent="0.15">
      <c r="A23" s="27" t="s">
        <v>191</v>
      </c>
      <c r="B23" s="31">
        <v>0</v>
      </c>
      <c r="C23" s="32">
        <v>2</v>
      </c>
      <c r="D23" s="33">
        <v>2</v>
      </c>
      <c r="E23" s="31">
        <v>0</v>
      </c>
      <c r="F23" s="32">
        <v>0</v>
      </c>
      <c r="G23" s="33">
        <v>0</v>
      </c>
      <c r="H23" s="31">
        <v>0</v>
      </c>
      <c r="I23" s="32">
        <v>1</v>
      </c>
      <c r="J23" s="33">
        <v>1</v>
      </c>
      <c r="K23" s="31">
        <v>1</v>
      </c>
      <c r="L23" s="32">
        <v>1</v>
      </c>
      <c r="M23" s="33">
        <v>2</v>
      </c>
      <c r="N23" s="31">
        <v>0</v>
      </c>
      <c r="O23" s="32">
        <v>1</v>
      </c>
      <c r="P23" s="33">
        <v>1</v>
      </c>
      <c r="Q23" s="31">
        <v>0</v>
      </c>
      <c r="R23" s="32">
        <v>0</v>
      </c>
      <c r="S23" s="33">
        <v>0</v>
      </c>
      <c r="T23" s="31">
        <v>0</v>
      </c>
      <c r="U23" s="32">
        <v>0</v>
      </c>
      <c r="V23" s="33">
        <v>0</v>
      </c>
      <c r="W23" s="74">
        <v>0</v>
      </c>
      <c r="X23" s="32">
        <v>0</v>
      </c>
      <c r="Y23" s="33">
        <v>0</v>
      </c>
      <c r="Z23" s="31">
        <v>0</v>
      </c>
      <c r="AA23" s="32">
        <v>0</v>
      </c>
      <c r="AB23" s="33">
        <v>0</v>
      </c>
      <c r="AC23" s="31">
        <v>0</v>
      </c>
      <c r="AD23" s="32">
        <v>0</v>
      </c>
      <c r="AE23" s="33">
        <v>0</v>
      </c>
      <c r="AF23" s="31">
        <v>0</v>
      </c>
      <c r="AG23" s="32">
        <v>0</v>
      </c>
      <c r="AH23" s="33">
        <v>0</v>
      </c>
      <c r="AI23" s="31">
        <v>0</v>
      </c>
      <c r="AJ23" s="32">
        <v>1</v>
      </c>
      <c r="AK23" s="33">
        <v>1</v>
      </c>
      <c r="AL23" s="31">
        <v>0</v>
      </c>
      <c r="AM23" s="32">
        <v>0</v>
      </c>
      <c r="AN23" s="33">
        <v>0</v>
      </c>
      <c r="AO23" s="31">
        <v>0</v>
      </c>
      <c r="AP23" s="32">
        <v>0</v>
      </c>
      <c r="AQ23" s="33">
        <v>0</v>
      </c>
      <c r="AR23" s="31">
        <v>0</v>
      </c>
      <c r="AS23" s="32">
        <v>0</v>
      </c>
      <c r="AT23" s="33">
        <v>0</v>
      </c>
      <c r="AU23" s="31">
        <v>0</v>
      </c>
      <c r="AV23" s="32">
        <v>0</v>
      </c>
      <c r="AW23" s="33">
        <v>0</v>
      </c>
      <c r="AX23" s="31">
        <v>1</v>
      </c>
      <c r="AY23" s="32">
        <v>1</v>
      </c>
      <c r="AZ23" s="33">
        <v>2</v>
      </c>
      <c r="BA23" s="31">
        <v>0</v>
      </c>
      <c r="BB23" s="32">
        <v>2</v>
      </c>
      <c r="BC23" s="33">
        <v>2</v>
      </c>
      <c r="BD23" s="31">
        <v>0</v>
      </c>
      <c r="BE23" s="32">
        <v>0</v>
      </c>
      <c r="BF23" s="33">
        <v>0</v>
      </c>
      <c r="BG23" s="31">
        <v>0</v>
      </c>
      <c r="BH23" s="32">
        <v>0</v>
      </c>
      <c r="BI23" s="33">
        <v>0</v>
      </c>
      <c r="BJ23" s="31">
        <v>0</v>
      </c>
      <c r="BK23" s="32">
        <v>0</v>
      </c>
      <c r="BL23" s="33">
        <v>0</v>
      </c>
      <c r="BM23" s="31">
        <v>0</v>
      </c>
      <c r="BN23" s="32">
        <v>0</v>
      </c>
      <c r="BO23" s="33">
        <v>0</v>
      </c>
      <c r="BP23" s="34">
        <v>0</v>
      </c>
      <c r="BQ23" s="35">
        <v>4</v>
      </c>
      <c r="BR23" s="36">
        <v>4</v>
      </c>
      <c r="BS23" s="26">
        <f t="shared" si="0"/>
        <v>2</v>
      </c>
      <c r="BT23" s="26">
        <f t="shared" si="1"/>
        <v>9</v>
      </c>
      <c r="BU23" s="26">
        <f t="shared" si="2"/>
        <v>11</v>
      </c>
    </row>
    <row r="24" spans="1:73" ht="22.5" customHeight="1" x14ac:dyDescent="0.15">
      <c r="A24" s="81" t="s">
        <v>0</v>
      </c>
      <c r="B24" s="37">
        <v>622</v>
      </c>
      <c r="C24" s="38">
        <v>620</v>
      </c>
      <c r="D24" s="39">
        <v>1242</v>
      </c>
      <c r="E24" s="37">
        <v>190</v>
      </c>
      <c r="F24" s="38">
        <v>205</v>
      </c>
      <c r="G24" s="39">
        <v>395</v>
      </c>
      <c r="H24" s="37">
        <v>346</v>
      </c>
      <c r="I24" s="38">
        <v>358</v>
      </c>
      <c r="J24" s="39">
        <v>704</v>
      </c>
      <c r="K24" s="37">
        <v>392</v>
      </c>
      <c r="L24" s="38">
        <v>352</v>
      </c>
      <c r="M24" s="39">
        <v>744</v>
      </c>
      <c r="N24" s="37">
        <v>160</v>
      </c>
      <c r="O24" s="38">
        <v>157</v>
      </c>
      <c r="P24" s="39">
        <v>317</v>
      </c>
      <c r="Q24" s="37">
        <v>131</v>
      </c>
      <c r="R24" s="38">
        <v>153</v>
      </c>
      <c r="S24" s="39">
        <v>284</v>
      </c>
      <c r="T24" s="37">
        <v>148</v>
      </c>
      <c r="U24" s="38">
        <v>119</v>
      </c>
      <c r="V24" s="39">
        <v>267</v>
      </c>
      <c r="W24" s="98">
        <v>128</v>
      </c>
      <c r="X24" s="38">
        <v>114</v>
      </c>
      <c r="Y24" s="39">
        <v>242</v>
      </c>
      <c r="Z24" s="37">
        <v>188</v>
      </c>
      <c r="AA24" s="38">
        <v>178</v>
      </c>
      <c r="AB24" s="39">
        <v>366</v>
      </c>
      <c r="AC24" s="37">
        <v>203</v>
      </c>
      <c r="AD24" s="38">
        <v>210</v>
      </c>
      <c r="AE24" s="39">
        <v>413</v>
      </c>
      <c r="AF24" s="37">
        <v>97</v>
      </c>
      <c r="AG24" s="38">
        <v>97</v>
      </c>
      <c r="AH24" s="39">
        <v>194</v>
      </c>
      <c r="AI24" s="37">
        <v>252</v>
      </c>
      <c r="AJ24" s="38">
        <v>254</v>
      </c>
      <c r="AK24" s="39">
        <v>506</v>
      </c>
      <c r="AL24" s="37">
        <v>103</v>
      </c>
      <c r="AM24" s="38">
        <v>104</v>
      </c>
      <c r="AN24" s="39">
        <v>207</v>
      </c>
      <c r="AO24" s="37">
        <v>152</v>
      </c>
      <c r="AP24" s="38">
        <v>185</v>
      </c>
      <c r="AQ24" s="39">
        <v>337</v>
      </c>
      <c r="AR24" s="37">
        <v>18</v>
      </c>
      <c r="AS24" s="38">
        <v>15</v>
      </c>
      <c r="AT24" s="39">
        <v>33</v>
      </c>
      <c r="AU24" s="37">
        <v>55</v>
      </c>
      <c r="AV24" s="38">
        <v>55</v>
      </c>
      <c r="AW24" s="39">
        <v>110</v>
      </c>
      <c r="AX24" s="37">
        <v>269</v>
      </c>
      <c r="AY24" s="38">
        <v>253</v>
      </c>
      <c r="AZ24" s="39">
        <v>522</v>
      </c>
      <c r="BA24" s="37">
        <v>249</v>
      </c>
      <c r="BB24" s="38">
        <v>267</v>
      </c>
      <c r="BC24" s="39">
        <v>516</v>
      </c>
      <c r="BD24" s="37">
        <v>116</v>
      </c>
      <c r="BE24" s="38">
        <v>114</v>
      </c>
      <c r="BF24" s="39">
        <v>230</v>
      </c>
      <c r="BG24" s="37">
        <v>99</v>
      </c>
      <c r="BH24" s="38">
        <v>94</v>
      </c>
      <c r="BI24" s="39">
        <v>193</v>
      </c>
      <c r="BJ24" s="37">
        <v>68</v>
      </c>
      <c r="BK24" s="38">
        <v>76</v>
      </c>
      <c r="BL24" s="39">
        <v>144</v>
      </c>
      <c r="BM24" s="37">
        <v>58</v>
      </c>
      <c r="BN24" s="38">
        <v>58</v>
      </c>
      <c r="BO24" s="39">
        <v>116</v>
      </c>
      <c r="BP24" s="40">
        <v>4638</v>
      </c>
      <c r="BQ24" s="41">
        <v>4663</v>
      </c>
      <c r="BR24" s="42">
        <v>9301</v>
      </c>
      <c r="BS24" s="26">
        <f t="shared" si="0"/>
        <v>4044</v>
      </c>
      <c r="BT24" s="26">
        <f t="shared" si="1"/>
        <v>4038</v>
      </c>
      <c r="BU24" s="26">
        <f t="shared" si="2"/>
        <v>8082</v>
      </c>
    </row>
    <row r="25" spans="1:73" ht="22.5" customHeight="1" x14ac:dyDescent="0.15">
      <c r="A25" s="82" t="s">
        <v>1</v>
      </c>
      <c r="B25" s="31" t="s">
        <v>292</v>
      </c>
      <c r="C25" s="32" t="s">
        <v>292</v>
      </c>
      <c r="D25" s="33">
        <v>504</v>
      </c>
      <c r="E25" s="31" t="s">
        <v>292</v>
      </c>
      <c r="F25" s="32" t="s">
        <v>292</v>
      </c>
      <c r="G25" s="33">
        <v>163</v>
      </c>
      <c r="H25" s="31" t="s">
        <v>292</v>
      </c>
      <c r="I25" s="32" t="s">
        <v>292</v>
      </c>
      <c r="J25" s="33">
        <v>286</v>
      </c>
      <c r="K25" s="31" t="s">
        <v>292</v>
      </c>
      <c r="L25" s="32" t="s">
        <v>292</v>
      </c>
      <c r="M25" s="33">
        <v>306</v>
      </c>
      <c r="N25" s="31" t="s">
        <v>292</v>
      </c>
      <c r="O25" s="32" t="s">
        <v>292</v>
      </c>
      <c r="P25" s="33">
        <v>136</v>
      </c>
      <c r="Q25" s="31" t="s">
        <v>292</v>
      </c>
      <c r="R25" s="32" t="s">
        <v>292</v>
      </c>
      <c r="S25" s="33">
        <v>119</v>
      </c>
      <c r="T25" s="31" t="s">
        <v>292</v>
      </c>
      <c r="U25" s="32" t="s">
        <v>292</v>
      </c>
      <c r="V25" s="33">
        <v>119</v>
      </c>
      <c r="W25" s="74" t="s">
        <v>292</v>
      </c>
      <c r="X25" s="32" t="s">
        <v>292</v>
      </c>
      <c r="Y25" s="33">
        <v>99</v>
      </c>
      <c r="Z25" s="31" t="s">
        <v>292</v>
      </c>
      <c r="AA25" s="32" t="s">
        <v>292</v>
      </c>
      <c r="AB25" s="33">
        <v>154</v>
      </c>
      <c r="AC25" s="31" t="s">
        <v>292</v>
      </c>
      <c r="AD25" s="32" t="s">
        <v>292</v>
      </c>
      <c r="AE25" s="33">
        <v>164</v>
      </c>
      <c r="AF25" s="31" t="s">
        <v>292</v>
      </c>
      <c r="AG25" s="32" t="s">
        <v>292</v>
      </c>
      <c r="AH25" s="33">
        <v>69</v>
      </c>
      <c r="AI25" s="31" t="s">
        <v>292</v>
      </c>
      <c r="AJ25" s="32" t="s">
        <v>292</v>
      </c>
      <c r="AK25" s="33">
        <v>223</v>
      </c>
      <c r="AL25" s="31" t="s">
        <v>292</v>
      </c>
      <c r="AM25" s="32" t="s">
        <v>292</v>
      </c>
      <c r="AN25" s="33">
        <v>78</v>
      </c>
      <c r="AO25" s="31" t="s">
        <v>292</v>
      </c>
      <c r="AP25" s="32" t="s">
        <v>292</v>
      </c>
      <c r="AQ25" s="33">
        <v>127</v>
      </c>
      <c r="AR25" s="31" t="s">
        <v>292</v>
      </c>
      <c r="AS25" s="32" t="s">
        <v>292</v>
      </c>
      <c r="AT25" s="33">
        <v>10</v>
      </c>
      <c r="AU25" s="31" t="s">
        <v>292</v>
      </c>
      <c r="AV25" s="32" t="s">
        <v>292</v>
      </c>
      <c r="AW25" s="33">
        <v>42</v>
      </c>
      <c r="AX25" s="31" t="s">
        <v>292</v>
      </c>
      <c r="AY25" s="32" t="s">
        <v>292</v>
      </c>
      <c r="AZ25" s="33">
        <v>202</v>
      </c>
      <c r="BA25" s="31" t="s">
        <v>292</v>
      </c>
      <c r="BB25" s="32" t="s">
        <v>292</v>
      </c>
      <c r="BC25" s="33">
        <v>204</v>
      </c>
      <c r="BD25" s="31" t="s">
        <v>292</v>
      </c>
      <c r="BE25" s="32" t="s">
        <v>292</v>
      </c>
      <c r="BF25" s="33">
        <v>84</v>
      </c>
      <c r="BG25" s="31" t="s">
        <v>292</v>
      </c>
      <c r="BH25" s="32" t="s">
        <v>292</v>
      </c>
      <c r="BI25" s="33">
        <v>79</v>
      </c>
      <c r="BJ25" s="31" t="s">
        <v>292</v>
      </c>
      <c r="BK25" s="32" t="s">
        <v>292</v>
      </c>
      <c r="BL25" s="33">
        <v>63</v>
      </c>
      <c r="BM25" s="31" t="s">
        <v>292</v>
      </c>
      <c r="BN25" s="32" t="s">
        <v>292</v>
      </c>
      <c r="BO25" s="33">
        <v>37</v>
      </c>
      <c r="BP25" s="31"/>
      <c r="BQ25" s="32"/>
      <c r="BR25" s="36">
        <v>2871</v>
      </c>
      <c r="BU25" s="26">
        <f>SUM(BO25+BL25+BI25+BF25+BC25+AZ25+AW25+AT25+AQ25+AN25+AK25+AH25+AE25+AB25+Y25+V25+S25+P25+M25+J25+G25+D25)</f>
        <v>3268</v>
      </c>
    </row>
    <row r="26" spans="1:73" s="47" customFormat="1" ht="22.5" customHeight="1" thickBot="1" x14ac:dyDescent="0.2">
      <c r="A26" s="83" t="s">
        <v>193</v>
      </c>
      <c r="B26" s="44">
        <v>44.98</v>
      </c>
      <c r="C26" s="45">
        <v>48.57</v>
      </c>
      <c r="D26" s="46">
        <v>46.77</v>
      </c>
      <c r="E26" s="44">
        <v>51.76</v>
      </c>
      <c r="F26" s="45">
        <v>53.92</v>
      </c>
      <c r="G26" s="46">
        <v>52.88</v>
      </c>
      <c r="H26" s="44">
        <v>44.76</v>
      </c>
      <c r="I26" s="45">
        <v>49.59</v>
      </c>
      <c r="J26" s="46">
        <v>47.22</v>
      </c>
      <c r="K26" s="44">
        <v>48.81</v>
      </c>
      <c r="L26" s="45">
        <v>52.72</v>
      </c>
      <c r="M26" s="46">
        <v>50.66</v>
      </c>
      <c r="N26" s="44">
        <v>51.99</v>
      </c>
      <c r="O26" s="45">
        <v>55.96</v>
      </c>
      <c r="P26" s="46">
        <v>53.95</v>
      </c>
      <c r="Q26" s="44">
        <v>48.98</v>
      </c>
      <c r="R26" s="45">
        <v>51.76</v>
      </c>
      <c r="S26" s="46">
        <v>50.48</v>
      </c>
      <c r="T26" s="44">
        <v>44.32</v>
      </c>
      <c r="U26" s="45">
        <v>49.71</v>
      </c>
      <c r="V26" s="46">
        <v>46.72</v>
      </c>
      <c r="W26" s="99">
        <v>45.77</v>
      </c>
      <c r="X26" s="45">
        <v>49.88</v>
      </c>
      <c r="Y26" s="46">
        <v>47.7</v>
      </c>
      <c r="Z26" s="44">
        <v>51.9</v>
      </c>
      <c r="AA26" s="45">
        <v>52.83</v>
      </c>
      <c r="AB26" s="46">
        <v>52.36</v>
      </c>
      <c r="AC26" s="44">
        <v>50.72</v>
      </c>
      <c r="AD26" s="45">
        <v>55.17</v>
      </c>
      <c r="AE26" s="46">
        <v>52.98</v>
      </c>
      <c r="AF26" s="44">
        <v>51.45</v>
      </c>
      <c r="AG26" s="45">
        <v>50.73</v>
      </c>
      <c r="AH26" s="46">
        <v>51.09</v>
      </c>
      <c r="AI26" s="44">
        <v>47.97</v>
      </c>
      <c r="AJ26" s="45">
        <v>53.13</v>
      </c>
      <c r="AK26" s="46">
        <v>50.56</v>
      </c>
      <c r="AL26" s="44">
        <v>48.35</v>
      </c>
      <c r="AM26" s="45">
        <v>54.32</v>
      </c>
      <c r="AN26" s="46">
        <v>51.35</v>
      </c>
      <c r="AO26" s="44">
        <v>52.03</v>
      </c>
      <c r="AP26" s="45">
        <v>55.16</v>
      </c>
      <c r="AQ26" s="46">
        <v>53.75</v>
      </c>
      <c r="AR26" s="44">
        <v>53.94</v>
      </c>
      <c r="AS26" s="45">
        <v>62.4</v>
      </c>
      <c r="AT26" s="46">
        <v>57.79</v>
      </c>
      <c r="AU26" s="44">
        <v>51.38</v>
      </c>
      <c r="AV26" s="45">
        <v>58.71</v>
      </c>
      <c r="AW26" s="46">
        <v>55.05</v>
      </c>
      <c r="AX26" s="44">
        <v>49.06</v>
      </c>
      <c r="AY26" s="45">
        <v>55.55</v>
      </c>
      <c r="AZ26" s="46">
        <v>52.2</v>
      </c>
      <c r="BA26" s="44">
        <v>50.28</v>
      </c>
      <c r="BB26" s="45">
        <v>57.26</v>
      </c>
      <c r="BC26" s="46">
        <v>53.89</v>
      </c>
      <c r="BD26" s="44">
        <v>51.75</v>
      </c>
      <c r="BE26" s="45">
        <v>55.33</v>
      </c>
      <c r="BF26" s="46">
        <v>53.53</v>
      </c>
      <c r="BG26" s="44">
        <v>51.81</v>
      </c>
      <c r="BH26" s="45">
        <v>54.68</v>
      </c>
      <c r="BI26" s="46">
        <v>53.21</v>
      </c>
      <c r="BJ26" s="44">
        <v>50.57</v>
      </c>
      <c r="BK26" s="44">
        <v>60.54</v>
      </c>
      <c r="BL26" s="44">
        <v>55.83</v>
      </c>
      <c r="BM26" s="44">
        <v>47.19</v>
      </c>
      <c r="BN26" s="45">
        <v>52.14</v>
      </c>
      <c r="BO26" s="46">
        <v>49.66</v>
      </c>
      <c r="BP26" s="44">
        <v>978.26</v>
      </c>
      <c r="BQ26" s="45">
        <v>1066.3800000000001</v>
      </c>
      <c r="BR26" s="46">
        <v>1021.85</v>
      </c>
      <c r="BS26" s="47">
        <f>SUM(BM26+BJ26+BG26+BD26+BA26+AX26+AU26+AR26+AO26+AL26+AI26+AF26+AC26+Z26+W26+T26+Q26+N26+K26+H26+E26+B26)</f>
        <v>1089.7700000000002</v>
      </c>
      <c r="BT26" s="47">
        <f>SUM(BN26+BK26+BH26+BE26+BB26+AY26+AV26+AS26+AP26+AM26+AJ26+AG26+AD26+AA26+X26+U26+R26+O26+L26+I26+F26+C26)</f>
        <v>1190.06</v>
      </c>
      <c r="BU26" s="47">
        <f>SUM(BO26+BL26+BI26+BF26+BC26+AZ26+AW26+AT26+AQ26+AN26+AK26+AH26+AE26+AB26+Y26+V26+S26+P26+M26+J26+G26+D26)</f>
        <v>1139.6300000000001</v>
      </c>
    </row>
    <row r="27" spans="1:73" x14ac:dyDescent="0.15">
      <c r="B27" s="26">
        <f t="shared" ref="B27:P27" si="3">SUM(B3:B23)</f>
        <v>622</v>
      </c>
      <c r="C27" s="26">
        <f t="shared" si="3"/>
        <v>620</v>
      </c>
      <c r="D27" s="26">
        <f t="shared" si="3"/>
        <v>1242</v>
      </c>
      <c r="E27" s="26">
        <f t="shared" si="3"/>
        <v>190</v>
      </c>
      <c r="F27" s="26">
        <f t="shared" si="3"/>
        <v>205</v>
      </c>
      <c r="G27" s="26">
        <f t="shared" si="3"/>
        <v>395</v>
      </c>
      <c r="H27" s="26">
        <f t="shared" si="3"/>
        <v>346</v>
      </c>
      <c r="I27" s="26">
        <f t="shared" si="3"/>
        <v>358</v>
      </c>
      <c r="J27" s="26">
        <f t="shared" si="3"/>
        <v>704</v>
      </c>
      <c r="K27" s="26">
        <f t="shared" si="3"/>
        <v>392</v>
      </c>
      <c r="L27" s="26">
        <f t="shared" si="3"/>
        <v>352</v>
      </c>
      <c r="M27" s="26">
        <f t="shared" si="3"/>
        <v>744</v>
      </c>
      <c r="N27" s="26">
        <f t="shared" si="3"/>
        <v>160</v>
      </c>
      <c r="O27" s="26">
        <f t="shared" si="3"/>
        <v>157</v>
      </c>
      <c r="P27" s="26">
        <f t="shared" si="3"/>
        <v>317</v>
      </c>
      <c r="Q27" s="26">
        <f t="shared" ref="Q27:BN27" si="4">SUM(Q3:Q23)</f>
        <v>131</v>
      </c>
      <c r="R27" s="26">
        <f t="shared" si="4"/>
        <v>153</v>
      </c>
      <c r="S27" s="26">
        <f t="shared" si="4"/>
        <v>284</v>
      </c>
      <c r="T27" s="26">
        <f t="shared" si="4"/>
        <v>148</v>
      </c>
      <c r="U27" s="26">
        <f t="shared" si="4"/>
        <v>119</v>
      </c>
      <c r="V27" s="26">
        <f t="shared" si="4"/>
        <v>267</v>
      </c>
      <c r="W27" s="26">
        <f t="shared" si="4"/>
        <v>128</v>
      </c>
      <c r="X27" s="26">
        <f t="shared" si="4"/>
        <v>114</v>
      </c>
      <c r="Y27" s="26">
        <f t="shared" si="4"/>
        <v>242</v>
      </c>
      <c r="Z27" s="26">
        <f t="shared" si="4"/>
        <v>188</v>
      </c>
      <c r="AA27" s="26">
        <f t="shared" si="4"/>
        <v>178</v>
      </c>
      <c r="AB27" s="26">
        <f t="shared" si="4"/>
        <v>366</v>
      </c>
      <c r="AC27" s="26">
        <f t="shared" si="4"/>
        <v>203</v>
      </c>
      <c r="AD27" s="26">
        <f t="shared" si="4"/>
        <v>210</v>
      </c>
      <c r="AE27" s="26">
        <f t="shared" si="4"/>
        <v>413</v>
      </c>
      <c r="AF27" s="26">
        <f t="shared" si="4"/>
        <v>97</v>
      </c>
      <c r="AG27" s="26">
        <f t="shared" si="4"/>
        <v>97</v>
      </c>
      <c r="AH27" s="26">
        <f t="shared" si="4"/>
        <v>194</v>
      </c>
      <c r="AI27" s="26">
        <f t="shared" si="4"/>
        <v>252</v>
      </c>
      <c r="AJ27" s="26">
        <f t="shared" si="4"/>
        <v>254</v>
      </c>
      <c r="AK27" s="26">
        <f t="shared" si="4"/>
        <v>506</v>
      </c>
      <c r="AL27" s="26">
        <f t="shared" si="4"/>
        <v>103</v>
      </c>
      <c r="AM27" s="26">
        <f t="shared" si="4"/>
        <v>104</v>
      </c>
      <c r="AN27" s="26">
        <f t="shared" si="4"/>
        <v>207</v>
      </c>
      <c r="AO27" s="26">
        <f t="shared" si="4"/>
        <v>152</v>
      </c>
      <c r="AP27" s="26">
        <f t="shared" si="4"/>
        <v>185</v>
      </c>
      <c r="AQ27" s="26">
        <f t="shared" si="4"/>
        <v>337</v>
      </c>
      <c r="AR27" s="26">
        <f t="shared" si="4"/>
        <v>18</v>
      </c>
      <c r="AS27" s="26">
        <f t="shared" si="4"/>
        <v>15</v>
      </c>
      <c r="AT27" s="26">
        <f t="shared" si="4"/>
        <v>33</v>
      </c>
      <c r="AU27" s="26">
        <f t="shared" si="4"/>
        <v>55</v>
      </c>
      <c r="AV27" s="26">
        <f t="shared" si="4"/>
        <v>55</v>
      </c>
      <c r="AW27" s="26">
        <f t="shared" si="4"/>
        <v>110</v>
      </c>
      <c r="AX27" s="26">
        <f t="shared" si="4"/>
        <v>269</v>
      </c>
      <c r="AY27" s="26">
        <f t="shared" si="4"/>
        <v>253</v>
      </c>
      <c r="AZ27" s="26">
        <f t="shared" si="4"/>
        <v>522</v>
      </c>
      <c r="BA27" s="26">
        <f t="shared" si="4"/>
        <v>249</v>
      </c>
      <c r="BB27" s="26">
        <f t="shared" si="4"/>
        <v>267</v>
      </c>
      <c r="BC27" s="26">
        <f t="shared" si="4"/>
        <v>516</v>
      </c>
      <c r="BD27" s="26">
        <f t="shared" si="4"/>
        <v>116</v>
      </c>
      <c r="BE27" s="26">
        <f t="shared" si="4"/>
        <v>114</v>
      </c>
      <c r="BF27" s="26">
        <f t="shared" si="4"/>
        <v>230</v>
      </c>
      <c r="BG27" s="26">
        <f t="shared" si="4"/>
        <v>99</v>
      </c>
      <c r="BH27" s="26">
        <f t="shared" si="4"/>
        <v>94</v>
      </c>
      <c r="BI27" s="26">
        <f t="shared" si="4"/>
        <v>193</v>
      </c>
      <c r="BJ27" s="26">
        <f t="shared" si="4"/>
        <v>68</v>
      </c>
      <c r="BK27" s="26">
        <f t="shared" si="4"/>
        <v>76</v>
      </c>
      <c r="BL27" s="26">
        <f t="shared" si="4"/>
        <v>144</v>
      </c>
      <c r="BM27" s="26">
        <f t="shared" si="4"/>
        <v>58</v>
      </c>
      <c r="BN27" s="26">
        <f t="shared" si="4"/>
        <v>58</v>
      </c>
      <c r="BO27" s="26">
        <f>SUM(BO3:BO23)</f>
        <v>116</v>
      </c>
      <c r="BP27" s="43"/>
      <c r="BQ27" s="43"/>
    </row>
    <row r="28" spans="1:73" x14ac:dyDescent="0.15">
      <c r="BP28" s="43"/>
      <c r="BQ28" s="43"/>
    </row>
  </sheetData>
  <mergeCells count="23">
    <mergeCell ref="B1:D1"/>
    <mergeCell ref="E1:G1"/>
    <mergeCell ref="H1:J1"/>
    <mergeCell ref="K1:M1"/>
    <mergeCell ref="AI1:AK1"/>
    <mergeCell ref="AL1:AN1"/>
    <mergeCell ref="AO1:AQ1"/>
    <mergeCell ref="AR1:AT1"/>
    <mergeCell ref="N1:P1"/>
    <mergeCell ref="Q1:S1"/>
    <mergeCell ref="T1:V1"/>
    <mergeCell ref="AF1:AH1"/>
    <mergeCell ref="W1:Y1"/>
    <mergeCell ref="Z1:AB1"/>
    <mergeCell ref="AC1:AE1"/>
    <mergeCell ref="BP1:BR1"/>
    <mergeCell ref="BG1:BI1"/>
    <mergeCell ref="BJ1:BL1"/>
    <mergeCell ref="BM1:BO1"/>
    <mergeCell ref="AU1:AW1"/>
    <mergeCell ref="AX1:AZ1"/>
    <mergeCell ref="BA1:BC1"/>
    <mergeCell ref="BD1:BF1"/>
  </mergeCells>
  <phoneticPr fontId="2"/>
  <pageMargins left="0.47244094488188981" right="0.39370078740157483" top="0.78740157480314965" bottom="0.39370078740157483" header="0.59055118110236227" footer="0.27559055118110237"/>
  <pageSetup paperSize="9" scale="65" orientation="landscape" verticalDpi="300" r:id="rId1"/>
  <headerFooter alignWithMargins="0">
    <oddHeader>&amp;L&amp;14土浦市年齢別人口（令和２年４月１日現在）新治中地区&amp;R&amp;12資料：住民基本台帳</oddHeader>
    <oddFooter xml:space="preserve">&amp;R&amp;12ページ：&amp;P+27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zoomScaleNormal="100" zoomScaleSheetLayoutView="100" workbookViewId="0">
      <selection activeCell="B3" sqref="B3:AB25"/>
    </sheetView>
  </sheetViews>
  <sheetFormatPr defaultRowHeight="13.5" x14ac:dyDescent="0.15"/>
  <cols>
    <col min="1" max="1" width="6.625" style="89" customWidth="1"/>
    <col min="2" max="3" width="5.625" style="12" customWidth="1"/>
    <col min="4" max="4" width="7.125" style="12" customWidth="1"/>
    <col min="5" max="25" width="5.625" style="12" customWidth="1"/>
    <col min="26" max="26" width="7.25" style="12" bestFit="1" customWidth="1"/>
    <col min="27" max="27" width="5.625" style="12" customWidth="1"/>
    <col min="28" max="28" width="6.625" style="12" customWidth="1"/>
  </cols>
  <sheetData>
    <row r="1" spans="1:28" x14ac:dyDescent="0.15">
      <c r="A1" s="91" t="s">
        <v>285</v>
      </c>
      <c r="B1" s="143" t="s">
        <v>221</v>
      </c>
      <c r="C1" s="147"/>
      <c r="D1" s="148"/>
      <c r="E1" s="143" t="s">
        <v>252</v>
      </c>
      <c r="F1" s="147"/>
      <c r="G1" s="148"/>
      <c r="H1" s="143" t="s">
        <v>253</v>
      </c>
      <c r="I1" s="147"/>
      <c r="J1" s="148"/>
      <c r="K1" s="143" t="s">
        <v>261</v>
      </c>
      <c r="L1" s="147"/>
      <c r="M1" s="148"/>
      <c r="N1" s="143" t="s">
        <v>254</v>
      </c>
      <c r="O1" s="144"/>
      <c r="P1" s="146"/>
      <c r="Q1" s="143" t="s">
        <v>255</v>
      </c>
      <c r="R1" s="147"/>
      <c r="S1" s="148"/>
      <c r="T1" s="143" t="s">
        <v>256</v>
      </c>
      <c r="U1" s="144"/>
      <c r="V1" s="145"/>
      <c r="W1" s="143" t="s">
        <v>257</v>
      </c>
      <c r="X1" s="144"/>
      <c r="Y1" s="146"/>
      <c r="Z1" s="143" t="s">
        <v>258</v>
      </c>
      <c r="AA1" s="144"/>
      <c r="AB1" s="146"/>
    </row>
    <row r="2" spans="1:28" ht="14.25" thickBot="1" x14ac:dyDescent="0.2">
      <c r="A2" s="1" t="s">
        <v>190</v>
      </c>
      <c r="B2" s="117" t="s">
        <v>4</v>
      </c>
      <c r="C2" s="118" t="s">
        <v>5</v>
      </c>
      <c r="D2" s="119" t="s">
        <v>0</v>
      </c>
      <c r="E2" s="117" t="s">
        <v>4</v>
      </c>
      <c r="F2" s="118" t="s">
        <v>5</v>
      </c>
      <c r="G2" s="119" t="s">
        <v>0</v>
      </c>
      <c r="H2" s="117" t="s">
        <v>4</v>
      </c>
      <c r="I2" s="118" t="s">
        <v>5</v>
      </c>
      <c r="J2" s="119" t="s">
        <v>0</v>
      </c>
      <c r="K2" s="117" t="s">
        <v>4</v>
      </c>
      <c r="L2" s="118" t="s">
        <v>5</v>
      </c>
      <c r="M2" s="119" t="s">
        <v>0</v>
      </c>
      <c r="N2" s="117" t="s">
        <v>4</v>
      </c>
      <c r="O2" s="118" t="s">
        <v>5</v>
      </c>
      <c r="P2" s="119" t="s">
        <v>0</v>
      </c>
      <c r="Q2" s="117" t="s">
        <v>4</v>
      </c>
      <c r="R2" s="118" t="s">
        <v>5</v>
      </c>
      <c r="S2" s="119" t="s">
        <v>0</v>
      </c>
      <c r="T2" s="117" t="s">
        <v>4</v>
      </c>
      <c r="U2" s="118" t="s">
        <v>5</v>
      </c>
      <c r="V2" s="120" t="s">
        <v>0</v>
      </c>
      <c r="W2" s="117" t="s">
        <v>4</v>
      </c>
      <c r="X2" s="118" t="s">
        <v>5</v>
      </c>
      <c r="Y2" s="119" t="s">
        <v>0</v>
      </c>
      <c r="Z2" s="117" t="s">
        <v>4</v>
      </c>
      <c r="AA2" s="118" t="s">
        <v>5</v>
      </c>
      <c r="AB2" s="119" t="s">
        <v>0</v>
      </c>
    </row>
    <row r="3" spans="1:28" x14ac:dyDescent="0.15">
      <c r="A3" s="1" t="s">
        <v>259</v>
      </c>
      <c r="B3" s="121">
        <v>349</v>
      </c>
      <c r="C3" s="122">
        <v>287</v>
      </c>
      <c r="D3" s="123">
        <v>636</v>
      </c>
      <c r="E3" s="121">
        <v>319</v>
      </c>
      <c r="F3" s="122">
        <v>287</v>
      </c>
      <c r="G3" s="122">
        <v>606</v>
      </c>
      <c r="H3" s="121">
        <v>426</v>
      </c>
      <c r="I3" s="122">
        <v>392</v>
      </c>
      <c r="J3" s="122">
        <v>818</v>
      </c>
      <c r="K3" s="121">
        <v>375</v>
      </c>
      <c r="L3" s="122">
        <v>345</v>
      </c>
      <c r="M3" s="122">
        <v>720</v>
      </c>
      <c r="N3" s="121">
        <v>423</v>
      </c>
      <c r="O3" s="122">
        <v>370</v>
      </c>
      <c r="P3" s="122">
        <v>793</v>
      </c>
      <c r="Q3" s="121">
        <v>223</v>
      </c>
      <c r="R3" s="122">
        <v>244</v>
      </c>
      <c r="S3" s="122">
        <v>467</v>
      </c>
      <c r="T3" s="121">
        <v>230</v>
      </c>
      <c r="U3" s="122">
        <v>219</v>
      </c>
      <c r="V3" s="122">
        <v>449</v>
      </c>
      <c r="W3" s="121">
        <v>110</v>
      </c>
      <c r="X3" s="122">
        <v>102</v>
      </c>
      <c r="Y3" s="122">
        <v>212</v>
      </c>
      <c r="Z3" s="124">
        <v>2455</v>
      </c>
      <c r="AA3" s="125">
        <v>2246</v>
      </c>
      <c r="AB3" s="126">
        <v>4701</v>
      </c>
    </row>
    <row r="4" spans="1:28" x14ac:dyDescent="0.15">
      <c r="A4" s="1" t="s">
        <v>260</v>
      </c>
      <c r="B4" s="2">
        <v>364</v>
      </c>
      <c r="C4" s="3">
        <v>338</v>
      </c>
      <c r="D4" s="93">
        <v>702</v>
      </c>
      <c r="E4" s="2">
        <v>347</v>
      </c>
      <c r="F4" s="3">
        <v>305</v>
      </c>
      <c r="G4" s="3">
        <v>652</v>
      </c>
      <c r="H4" s="2">
        <v>545</v>
      </c>
      <c r="I4" s="3">
        <v>532</v>
      </c>
      <c r="J4" s="3">
        <v>1077</v>
      </c>
      <c r="K4" s="2">
        <v>462</v>
      </c>
      <c r="L4" s="3">
        <v>398</v>
      </c>
      <c r="M4" s="3">
        <v>860</v>
      </c>
      <c r="N4" s="2">
        <v>412</v>
      </c>
      <c r="O4" s="3">
        <v>414</v>
      </c>
      <c r="P4" s="3">
        <v>826</v>
      </c>
      <c r="Q4" s="2">
        <v>282</v>
      </c>
      <c r="R4" s="3">
        <v>267</v>
      </c>
      <c r="S4" s="3">
        <v>549</v>
      </c>
      <c r="T4" s="2">
        <v>300</v>
      </c>
      <c r="U4" s="3">
        <v>238</v>
      </c>
      <c r="V4" s="3">
        <v>538</v>
      </c>
      <c r="W4" s="2">
        <v>145</v>
      </c>
      <c r="X4" s="3">
        <v>141</v>
      </c>
      <c r="Y4" s="3">
        <v>286</v>
      </c>
      <c r="Z4" s="2">
        <v>2857</v>
      </c>
      <c r="AA4" s="3">
        <v>2633</v>
      </c>
      <c r="AB4" s="93">
        <v>5490</v>
      </c>
    </row>
    <row r="5" spans="1:28" x14ac:dyDescent="0.15">
      <c r="A5" s="1" t="s">
        <v>262</v>
      </c>
      <c r="B5" s="2">
        <v>376</v>
      </c>
      <c r="C5" s="3">
        <v>350</v>
      </c>
      <c r="D5" s="93">
        <v>726</v>
      </c>
      <c r="E5" s="2">
        <v>356</v>
      </c>
      <c r="F5" s="3">
        <v>366</v>
      </c>
      <c r="G5" s="3">
        <v>722</v>
      </c>
      <c r="H5" s="2">
        <v>597</v>
      </c>
      <c r="I5" s="3">
        <v>552</v>
      </c>
      <c r="J5" s="3">
        <v>1149</v>
      </c>
      <c r="K5" s="2">
        <v>554</v>
      </c>
      <c r="L5" s="3">
        <v>491</v>
      </c>
      <c r="M5" s="3">
        <v>1045</v>
      </c>
      <c r="N5" s="2">
        <v>428</v>
      </c>
      <c r="O5" s="3">
        <v>392</v>
      </c>
      <c r="P5" s="3">
        <v>820</v>
      </c>
      <c r="Q5" s="2">
        <v>308</v>
      </c>
      <c r="R5" s="3">
        <v>281</v>
      </c>
      <c r="S5" s="3">
        <v>589</v>
      </c>
      <c r="T5" s="2">
        <v>323</v>
      </c>
      <c r="U5" s="3">
        <v>285</v>
      </c>
      <c r="V5" s="3">
        <v>608</v>
      </c>
      <c r="W5" s="2">
        <v>163</v>
      </c>
      <c r="X5" s="3">
        <v>147</v>
      </c>
      <c r="Y5" s="3">
        <v>310</v>
      </c>
      <c r="Z5" s="2">
        <v>3105</v>
      </c>
      <c r="AA5" s="3">
        <v>2864</v>
      </c>
      <c r="AB5" s="93">
        <v>5969</v>
      </c>
    </row>
    <row r="6" spans="1:28" x14ac:dyDescent="0.15">
      <c r="A6" s="1" t="s">
        <v>263</v>
      </c>
      <c r="B6" s="2">
        <v>444</v>
      </c>
      <c r="C6" s="3">
        <v>465</v>
      </c>
      <c r="D6" s="93">
        <v>909</v>
      </c>
      <c r="E6" s="2">
        <v>403</v>
      </c>
      <c r="F6" s="3">
        <v>375</v>
      </c>
      <c r="G6" s="3">
        <v>778</v>
      </c>
      <c r="H6" s="2">
        <v>580</v>
      </c>
      <c r="I6" s="3">
        <v>558</v>
      </c>
      <c r="J6" s="3">
        <v>1138</v>
      </c>
      <c r="K6" s="2">
        <v>594</v>
      </c>
      <c r="L6" s="3">
        <v>592</v>
      </c>
      <c r="M6" s="3">
        <v>1186</v>
      </c>
      <c r="N6" s="2">
        <v>454</v>
      </c>
      <c r="O6" s="3">
        <v>385</v>
      </c>
      <c r="P6" s="3">
        <v>839</v>
      </c>
      <c r="Q6" s="2">
        <v>425</v>
      </c>
      <c r="R6" s="3">
        <v>385</v>
      </c>
      <c r="S6" s="3">
        <v>810</v>
      </c>
      <c r="T6" s="2">
        <v>339</v>
      </c>
      <c r="U6" s="3">
        <v>338</v>
      </c>
      <c r="V6" s="3">
        <v>677</v>
      </c>
      <c r="W6" s="2">
        <v>183</v>
      </c>
      <c r="X6" s="3">
        <v>150</v>
      </c>
      <c r="Y6" s="3">
        <v>333</v>
      </c>
      <c r="Z6" s="2">
        <v>3422</v>
      </c>
      <c r="AA6" s="3">
        <v>3248</v>
      </c>
      <c r="AB6" s="93">
        <v>6670</v>
      </c>
    </row>
    <row r="7" spans="1:28" x14ac:dyDescent="0.15">
      <c r="A7" s="1" t="s">
        <v>264</v>
      </c>
      <c r="B7" s="2">
        <v>514</v>
      </c>
      <c r="C7" s="3">
        <v>452</v>
      </c>
      <c r="D7" s="93">
        <v>966</v>
      </c>
      <c r="E7" s="2">
        <v>475</v>
      </c>
      <c r="F7" s="3">
        <v>448</v>
      </c>
      <c r="G7" s="3">
        <v>923</v>
      </c>
      <c r="H7" s="2">
        <v>629</v>
      </c>
      <c r="I7" s="3">
        <v>622</v>
      </c>
      <c r="J7" s="3">
        <v>1251</v>
      </c>
      <c r="K7" s="2">
        <v>605</v>
      </c>
      <c r="L7" s="3">
        <v>604</v>
      </c>
      <c r="M7" s="3">
        <v>1209</v>
      </c>
      <c r="N7" s="2">
        <v>711</v>
      </c>
      <c r="O7" s="3">
        <v>496</v>
      </c>
      <c r="P7" s="3">
        <v>1207</v>
      </c>
      <c r="Q7" s="2">
        <v>433</v>
      </c>
      <c r="R7" s="3">
        <v>367</v>
      </c>
      <c r="S7" s="3">
        <v>800</v>
      </c>
      <c r="T7" s="2">
        <v>359</v>
      </c>
      <c r="U7" s="3">
        <v>331</v>
      </c>
      <c r="V7" s="3">
        <v>690</v>
      </c>
      <c r="W7" s="2">
        <v>211</v>
      </c>
      <c r="X7" s="3">
        <v>153</v>
      </c>
      <c r="Y7" s="3">
        <v>364</v>
      </c>
      <c r="Z7" s="2">
        <v>3937</v>
      </c>
      <c r="AA7" s="3">
        <v>3473</v>
      </c>
      <c r="AB7" s="93">
        <v>7410</v>
      </c>
    </row>
    <row r="8" spans="1:28" x14ac:dyDescent="0.15">
      <c r="A8" s="1" t="s">
        <v>265</v>
      </c>
      <c r="B8" s="2">
        <v>508</v>
      </c>
      <c r="C8" s="3">
        <v>441</v>
      </c>
      <c r="D8" s="93">
        <v>949</v>
      </c>
      <c r="E8" s="2">
        <v>578</v>
      </c>
      <c r="F8" s="3">
        <v>462</v>
      </c>
      <c r="G8" s="3">
        <v>1040</v>
      </c>
      <c r="H8" s="2">
        <v>653</v>
      </c>
      <c r="I8" s="3">
        <v>616</v>
      </c>
      <c r="J8" s="3">
        <v>1269</v>
      </c>
      <c r="K8" s="2">
        <v>669</v>
      </c>
      <c r="L8" s="3">
        <v>523</v>
      </c>
      <c r="M8" s="3">
        <v>1192</v>
      </c>
      <c r="N8" s="2">
        <v>661</v>
      </c>
      <c r="O8" s="3">
        <v>479</v>
      </c>
      <c r="P8" s="3">
        <v>1140</v>
      </c>
      <c r="Q8" s="2">
        <v>437</v>
      </c>
      <c r="R8" s="3">
        <v>349</v>
      </c>
      <c r="S8" s="3">
        <v>786</v>
      </c>
      <c r="T8" s="2">
        <v>327</v>
      </c>
      <c r="U8" s="3">
        <v>254</v>
      </c>
      <c r="V8" s="3">
        <v>581</v>
      </c>
      <c r="W8" s="2">
        <v>174</v>
      </c>
      <c r="X8" s="3">
        <v>145</v>
      </c>
      <c r="Y8" s="3">
        <v>319</v>
      </c>
      <c r="Z8" s="2">
        <v>4007</v>
      </c>
      <c r="AA8" s="3">
        <v>3269</v>
      </c>
      <c r="AB8" s="93">
        <v>7276</v>
      </c>
    </row>
    <row r="9" spans="1:28" x14ac:dyDescent="0.15">
      <c r="A9" s="1" t="s">
        <v>266</v>
      </c>
      <c r="B9" s="2">
        <v>624</v>
      </c>
      <c r="C9" s="3">
        <v>488</v>
      </c>
      <c r="D9" s="93">
        <v>1112</v>
      </c>
      <c r="E9" s="2">
        <v>551</v>
      </c>
      <c r="F9" s="3">
        <v>498</v>
      </c>
      <c r="G9" s="3">
        <v>1049</v>
      </c>
      <c r="H9" s="2">
        <v>654</v>
      </c>
      <c r="I9" s="3">
        <v>623</v>
      </c>
      <c r="J9" s="3">
        <v>1277</v>
      </c>
      <c r="K9" s="2">
        <v>657</v>
      </c>
      <c r="L9" s="3">
        <v>603</v>
      </c>
      <c r="M9" s="3">
        <v>1260</v>
      </c>
      <c r="N9" s="2">
        <v>683</v>
      </c>
      <c r="O9" s="3">
        <v>522</v>
      </c>
      <c r="P9" s="3">
        <v>1205</v>
      </c>
      <c r="Q9" s="2">
        <v>384</v>
      </c>
      <c r="R9" s="3">
        <v>309</v>
      </c>
      <c r="S9" s="3">
        <v>693</v>
      </c>
      <c r="T9" s="2">
        <v>316</v>
      </c>
      <c r="U9" s="3">
        <v>301</v>
      </c>
      <c r="V9" s="3">
        <v>617</v>
      </c>
      <c r="W9" s="2">
        <v>194</v>
      </c>
      <c r="X9" s="3">
        <v>170</v>
      </c>
      <c r="Y9" s="3">
        <v>364</v>
      </c>
      <c r="Z9" s="2">
        <v>4063</v>
      </c>
      <c r="AA9" s="3">
        <v>3514</v>
      </c>
      <c r="AB9" s="93">
        <v>7577</v>
      </c>
    </row>
    <row r="10" spans="1:28" x14ac:dyDescent="0.15">
      <c r="A10" s="1" t="s">
        <v>267</v>
      </c>
      <c r="B10" s="2">
        <v>622</v>
      </c>
      <c r="C10" s="3">
        <v>505</v>
      </c>
      <c r="D10" s="93">
        <v>1127</v>
      </c>
      <c r="E10" s="2">
        <v>584</v>
      </c>
      <c r="F10" s="3">
        <v>487</v>
      </c>
      <c r="G10" s="3">
        <v>1071</v>
      </c>
      <c r="H10" s="2">
        <v>827</v>
      </c>
      <c r="I10" s="3">
        <v>729</v>
      </c>
      <c r="J10" s="3">
        <v>1556</v>
      </c>
      <c r="K10" s="2">
        <v>744</v>
      </c>
      <c r="L10" s="3">
        <v>664</v>
      </c>
      <c r="M10" s="3">
        <v>1408</v>
      </c>
      <c r="N10" s="2">
        <v>703</v>
      </c>
      <c r="O10" s="3">
        <v>596</v>
      </c>
      <c r="P10" s="3">
        <v>1299</v>
      </c>
      <c r="Q10" s="2">
        <v>411</v>
      </c>
      <c r="R10" s="3">
        <v>354</v>
      </c>
      <c r="S10" s="3">
        <v>765</v>
      </c>
      <c r="T10" s="2">
        <v>379</v>
      </c>
      <c r="U10" s="3">
        <v>357</v>
      </c>
      <c r="V10" s="3">
        <v>736</v>
      </c>
      <c r="W10" s="2">
        <v>236</v>
      </c>
      <c r="X10" s="3">
        <v>167</v>
      </c>
      <c r="Y10" s="3">
        <v>403</v>
      </c>
      <c r="Z10" s="2">
        <v>4506</v>
      </c>
      <c r="AA10" s="3">
        <v>3859</v>
      </c>
      <c r="AB10" s="93">
        <v>8365</v>
      </c>
    </row>
    <row r="11" spans="1:28" x14ac:dyDescent="0.15">
      <c r="A11" s="1" t="s">
        <v>268</v>
      </c>
      <c r="B11" s="2">
        <v>694</v>
      </c>
      <c r="C11" s="3">
        <v>614</v>
      </c>
      <c r="D11" s="93">
        <v>1308</v>
      </c>
      <c r="E11" s="2">
        <v>652</v>
      </c>
      <c r="F11" s="3">
        <v>544</v>
      </c>
      <c r="G11" s="3">
        <v>1196</v>
      </c>
      <c r="H11" s="2">
        <v>954</v>
      </c>
      <c r="I11" s="3">
        <v>855</v>
      </c>
      <c r="J11" s="3">
        <v>1809</v>
      </c>
      <c r="K11" s="2">
        <v>783</v>
      </c>
      <c r="L11" s="3">
        <v>790</v>
      </c>
      <c r="M11" s="3">
        <v>1573</v>
      </c>
      <c r="N11" s="2">
        <v>712</v>
      </c>
      <c r="O11" s="3">
        <v>613</v>
      </c>
      <c r="P11" s="3">
        <v>1325</v>
      </c>
      <c r="Q11" s="2">
        <v>514</v>
      </c>
      <c r="R11" s="3">
        <v>513</v>
      </c>
      <c r="S11" s="3">
        <v>1027</v>
      </c>
      <c r="T11" s="2">
        <v>482</v>
      </c>
      <c r="U11" s="3">
        <v>447</v>
      </c>
      <c r="V11" s="3">
        <v>929</v>
      </c>
      <c r="W11" s="2">
        <v>266</v>
      </c>
      <c r="X11" s="3">
        <v>231</v>
      </c>
      <c r="Y11" s="3">
        <v>497</v>
      </c>
      <c r="Z11" s="2">
        <v>5057</v>
      </c>
      <c r="AA11" s="3">
        <v>4607</v>
      </c>
      <c r="AB11" s="93">
        <v>9664</v>
      </c>
    </row>
    <row r="12" spans="1:28" x14ac:dyDescent="0.15">
      <c r="A12" s="1" t="s">
        <v>269</v>
      </c>
      <c r="B12" s="2">
        <v>868</v>
      </c>
      <c r="C12" s="3">
        <v>771</v>
      </c>
      <c r="D12" s="93">
        <v>1639</v>
      </c>
      <c r="E12" s="2">
        <v>718</v>
      </c>
      <c r="F12" s="3">
        <v>618</v>
      </c>
      <c r="G12" s="3">
        <v>1336</v>
      </c>
      <c r="H12" s="2">
        <v>1124</v>
      </c>
      <c r="I12" s="3">
        <v>1023</v>
      </c>
      <c r="J12" s="3">
        <v>2147</v>
      </c>
      <c r="K12" s="2">
        <v>972</v>
      </c>
      <c r="L12" s="3">
        <v>880</v>
      </c>
      <c r="M12" s="3">
        <v>1852</v>
      </c>
      <c r="N12" s="2">
        <v>796</v>
      </c>
      <c r="O12" s="3">
        <v>620</v>
      </c>
      <c r="P12" s="3">
        <v>1416</v>
      </c>
      <c r="Q12" s="2">
        <v>635</v>
      </c>
      <c r="R12" s="3">
        <v>601</v>
      </c>
      <c r="S12" s="3">
        <v>1236</v>
      </c>
      <c r="T12" s="2">
        <v>551</v>
      </c>
      <c r="U12" s="3">
        <v>510</v>
      </c>
      <c r="V12" s="3">
        <v>1061</v>
      </c>
      <c r="W12" s="2">
        <v>295</v>
      </c>
      <c r="X12" s="3">
        <v>273</v>
      </c>
      <c r="Y12" s="3">
        <v>568</v>
      </c>
      <c r="Z12" s="2">
        <v>5959</v>
      </c>
      <c r="AA12" s="3">
        <v>5296</v>
      </c>
      <c r="AB12" s="93">
        <v>11255</v>
      </c>
    </row>
    <row r="13" spans="1:28" x14ac:dyDescent="0.15">
      <c r="A13" s="1" t="s">
        <v>270</v>
      </c>
      <c r="B13" s="2">
        <v>806</v>
      </c>
      <c r="C13" s="3">
        <v>683</v>
      </c>
      <c r="D13" s="93">
        <v>1489</v>
      </c>
      <c r="E13" s="2">
        <v>599</v>
      </c>
      <c r="F13" s="3">
        <v>547</v>
      </c>
      <c r="G13" s="3">
        <v>1146</v>
      </c>
      <c r="H13" s="2">
        <v>908</v>
      </c>
      <c r="I13" s="3">
        <v>816</v>
      </c>
      <c r="J13" s="3">
        <v>1724</v>
      </c>
      <c r="K13" s="2">
        <v>895</v>
      </c>
      <c r="L13" s="3">
        <v>884</v>
      </c>
      <c r="M13" s="3">
        <v>1779</v>
      </c>
      <c r="N13" s="2">
        <v>582</v>
      </c>
      <c r="O13" s="3">
        <v>570</v>
      </c>
      <c r="P13" s="3">
        <v>1152</v>
      </c>
      <c r="Q13" s="2">
        <v>559</v>
      </c>
      <c r="R13" s="3">
        <v>508</v>
      </c>
      <c r="S13" s="3">
        <v>1067</v>
      </c>
      <c r="T13" s="2">
        <v>459</v>
      </c>
      <c r="U13" s="3">
        <v>467</v>
      </c>
      <c r="V13" s="3">
        <v>926</v>
      </c>
      <c r="W13" s="2">
        <v>262</v>
      </c>
      <c r="X13" s="3">
        <v>261</v>
      </c>
      <c r="Y13" s="3">
        <v>523</v>
      </c>
      <c r="Z13" s="2">
        <v>5070</v>
      </c>
      <c r="AA13" s="3">
        <v>4736</v>
      </c>
      <c r="AB13" s="93">
        <v>9806</v>
      </c>
    </row>
    <row r="14" spans="1:28" x14ac:dyDescent="0.15">
      <c r="A14" s="1" t="s">
        <v>271</v>
      </c>
      <c r="B14" s="2">
        <v>679</v>
      </c>
      <c r="C14" s="3">
        <v>691</v>
      </c>
      <c r="D14" s="93">
        <v>1370</v>
      </c>
      <c r="E14" s="2">
        <v>444</v>
      </c>
      <c r="F14" s="3">
        <v>438</v>
      </c>
      <c r="G14" s="3">
        <v>882</v>
      </c>
      <c r="H14" s="2">
        <v>748</v>
      </c>
      <c r="I14" s="3">
        <v>717</v>
      </c>
      <c r="J14" s="3">
        <v>1465</v>
      </c>
      <c r="K14" s="2">
        <v>790</v>
      </c>
      <c r="L14" s="3">
        <v>759</v>
      </c>
      <c r="M14" s="3">
        <v>1549</v>
      </c>
      <c r="N14" s="2">
        <v>547</v>
      </c>
      <c r="O14" s="3">
        <v>505</v>
      </c>
      <c r="P14" s="3">
        <v>1052</v>
      </c>
      <c r="Q14" s="2">
        <v>480</v>
      </c>
      <c r="R14" s="3">
        <v>452</v>
      </c>
      <c r="S14" s="3">
        <v>932</v>
      </c>
      <c r="T14" s="2">
        <v>387</v>
      </c>
      <c r="U14" s="3">
        <v>360</v>
      </c>
      <c r="V14" s="3">
        <v>747</v>
      </c>
      <c r="W14" s="2">
        <v>229</v>
      </c>
      <c r="X14" s="3">
        <v>226</v>
      </c>
      <c r="Y14" s="3">
        <v>455</v>
      </c>
      <c r="Z14" s="2">
        <v>4304</v>
      </c>
      <c r="AA14" s="3">
        <v>4148</v>
      </c>
      <c r="AB14" s="93">
        <v>8452</v>
      </c>
    </row>
    <row r="15" spans="1:28" x14ac:dyDescent="0.15">
      <c r="A15" s="1" t="s">
        <v>272</v>
      </c>
      <c r="B15" s="2">
        <v>681</v>
      </c>
      <c r="C15" s="3">
        <v>598</v>
      </c>
      <c r="D15" s="93">
        <v>1279</v>
      </c>
      <c r="E15" s="2">
        <v>424</v>
      </c>
      <c r="F15" s="3">
        <v>417</v>
      </c>
      <c r="G15" s="3">
        <v>841</v>
      </c>
      <c r="H15" s="2">
        <v>692</v>
      </c>
      <c r="I15" s="3">
        <v>702</v>
      </c>
      <c r="J15" s="3">
        <v>1394</v>
      </c>
      <c r="K15" s="2">
        <v>703</v>
      </c>
      <c r="L15" s="3">
        <v>780</v>
      </c>
      <c r="M15" s="3">
        <v>1483</v>
      </c>
      <c r="N15" s="2">
        <v>531</v>
      </c>
      <c r="O15" s="3">
        <v>511</v>
      </c>
      <c r="P15" s="3">
        <v>1042</v>
      </c>
      <c r="Q15" s="2">
        <v>419</v>
      </c>
      <c r="R15" s="3">
        <v>433</v>
      </c>
      <c r="S15" s="3">
        <v>852</v>
      </c>
      <c r="T15" s="2">
        <v>350</v>
      </c>
      <c r="U15" s="3">
        <v>361</v>
      </c>
      <c r="V15" s="3">
        <v>711</v>
      </c>
      <c r="W15" s="2">
        <v>275</v>
      </c>
      <c r="X15" s="3">
        <v>283</v>
      </c>
      <c r="Y15" s="3">
        <v>558</v>
      </c>
      <c r="Z15" s="2">
        <v>4075</v>
      </c>
      <c r="AA15" s="3">
        <v>4085</v>
      </c>
      <c r="AB15" s="93">
        <v>8160</v>
      </c>
    </row>
    <row r="16" spans="1:28" x14ac:dyDescent="0.15">
      <c r="A16" s="1" t="s">
        <v>273</v>
      </c>
      <c r="B16" s="2">
        <v>622</v>
      </c>
      <c r="C16" s="3">
        <v>636</v>
      </c>
      <c r="D16" s="93">
        <v>1258</v>
      </c>
      <c r="E16" s="2">
        <v>472</v>
      </c>
      <c r="F16" s="3">
        <v>476</v>
      </c>
      <c r="G16" s="3">
        <v>948</v>
      </c>
      <c r="H16" s="2">
        <v>800</v>
      </c>
      <c r="I16" s="3">
        <v>948</v>
      </c>
      <c r="J16" s="3">
        <v>1748</v>
      </c>
      <c r="K16" s="2">
        <v>855</v>
      </c>
      <c r="L16" s="3">
        <v>904</v>
      </c>
      <c r="M16" s="3">
        <v>1759</v>
      </c>
      <c r="N16" s="2">
        <v>620</v>
      </c>
      <c r="O16" s="3">
        <v>598</v>
      </c>
      <c r="P16" s="3">
        <v>1218</v>
      </c>
      <c r="Q16" s="2">
        <v>527</v>
      </c>
      <c r="R16" s="3">
        <v>587</v>
      </c>
      <c r="S16" s="3">
        <v>1114</v>
      </c>
      <c r="T16" s="2">
        <v>447</v>
      </c>
      <c r="U16" s="3">
        <v>501</v>
      </c>
      <c r="V16" s="3">
        <v>948</v>
      </c>
      <c r="W16" s="2">
        <v>370</v>
      </c>
      <c r="X16" s="3">
        <v>382</v>
      </c>
      <c r="Y16" s="3">
        <v>752</v>
      </c>
      <c r="Z16" s="2">
        <v>4713</v>
      </c>
      <c r="AA16" s="3">
        <v>5032</v>
      </c>
      <c r="AB16" s="93">
        <v>9745</v>
      </c>
    </row>
    <row r="17" spans="1:28" x14ac:dyDescent="0.15">
      <c r="A17" s="1" t="s">
        <v>274</v>
      </c>
      <c r="B17" s="2">
        <v>678</v>
      </c>
      <c r="C17" s="3">
        <v>751</v>
      </c>
      <c r="D17" s="93">
        <v>1429</v>
      </c>
      <c r="E17" s="2">
        <v>483</v>
      </c>
      <c r="F17" s="3">
        <v>555</v>
      </c>
      <c r="G17" s="3">
        <v>1038</v>
      </c>
      <c r="H17" s="2">
        <v>974</v>
      </c>
      <c r="I17" s="3">
        <v>1099</v>
      </c>
      <c r="J17" s="3">
        <v>2073</v>
      </c>
      <c r="K17" s="2">
        <v>809</v>
      </c>
      <c r="L17" s="3">
        <v>937</v>
      </c>
      <c r="M17" s="3">
        <v>1746</v>
      </c>
      <c r="N17" s="2">
        <v>585</v>
      </c>
      <c r="O17" s="3">
        <v>594</v>
      </c>
      <c r="P17" s="3">
        <v>1179</v>
      </c>
      <c r="Q17" s="2">
        <v>610</v>
      </c>
      <c r="R17" s="3">
        <v>737</v>
      </c>
      <c r="S17" s="3">
        <v>1347</v>
      </c>
      <c r="T17" s="2">
        <v>451</v>
      </c>
      <c r="U17" s="3">
        <v>565</v>
      </c>
      <c r="V17" s="3">
        <v>1016</v>
      </c>
      <c r="W17" s="2">
        <v>359</v>
      </c>
      <c r="X17" s="3">
        <v>358</v>
      </c>
      <c r="Y17" s="3">
        <v>717</v>
      </c>
      <c r="Z17" s="2">
        <v>4949</v>
      </c>
      <c r="AA17" s="3">
        <v>5596</v>
      </c>
      <c r="AB17" s="93">
        <v>10545</v>
      </c>
    </row>
    <row r="18" spans="1:28" x14ac:dyDescent="0.15">
      <c r="A18" s="1" t="s">
        <v>275</v>
      </c>
      <c r="B18" s="2">
        <v>485</v>
      </c>
      <c r="C18" s="3">
        <v>624</v>
      </c>
      <c r="D18" s="93">
        <v>1109</v>
      </c>
      <c r="E18" s="2">
        <v>377</v>
      </c>
      <c r="F18" s="3">
        <v>458</v>
      </c>
      <c r="G18" s="3">
        <v>835</v>
      </c>
      <c r="H18" s="2">
        <v>827</v>
      </c>
      <c r="I18" s="3">
        <v>899</v>
      </c>
      <c r="J18" s="3">
        <v>1726</v>
      </c>
      <c r="K18" s="2">
        <v>692</v>
      </c>
      <c r="L18" s="3">
        <v>802</v>
      </c>
      <c r="M18" s="3">
        <v>1494</v>
      </c>
      <c r="N18" s="2">
        <v>387</v>
      </c>
      <c r="O18" s="3">
        <v>453</v>
      </c>
      <c r="P18" s="3">
        <v>840</v>
      </c>
      <c r="Q18" s="2">
        <v>558</v>
      </c>
      <c r="R18" s="3">
        <v>615</v>
      </c>
      <c r="S18" s="3">
        <v>1173</v>
      </c>
      <c r="T18" s="2">
        <v>384</v>
      </c>
      <c r="U18" s="3">
        <v>501</v>
      </c>
      <c r="V18" s="3">
        <v>885</v>
      </c>
      <c r="W18" s="2">
        <v>253</v>
      </c>
      <c r="X18" s="3">
        <v>274</v>
      </c>
      <c r="Y18" s="3">
        <v>527</v>
      </c>
      <c r="Z18" s="2">
        <v>3963</v>
      </c>
      <c r="AA18" s="3">
        <v>4626</v>
      </c>
      <c r="AB18" s="93">
        <v>8589</v>
      </c>
    </row>
    <row r="19" spans="1:28" x14ac:dyDescent="0.15">
      <c r="A19" s="1" t="s">
        <v>276</v>
      </c>
      <c r="B19" s="2">
        <v>346</v>
      </c>
      <c r="C19" s="3">
        <v>543</v>
      </c>
      <c r="D19" s="93">
        <v>889</v>
      </c>
      <c r="E19" s="2">
        <v>247</v>
      </c>
      <c r="F19" s="3">
        <v>377</v>
      </c>
      <c r="G19" s="3">
        <v>624</v>
      </c>
      <c r="H19" s="2">
        <v>453</v>
      </c>
      <c r="I19" s="3">
        <v>560</v>
      </c>
      <c r="J19" s="3">
        <v>1013</v>
      </c>
      <c r="K19" s="2">
        <v>417</v>
      </c>
      <c r="L19" s="3">
        <v>601</v>
      </c>
      <c r="M19" s="3">
        <v>1018</v>
      </c>
      <c r="N19" s="2">
        <v>258</v>
      </c>
      <c r="O19" s="3">
        <v>317</v>
      </c>
      <c r="P19" s="3">
        <v>575</v>
      </c>
      <c r="Q19" s="2">
        <v>359</v>
      </c>
      <c r="R19" s="3">
        <v>436</v>
      </c>
      <c r="S19" s="3">
        <v>795</v>
      </c>
      <c r="T19" s="2">
        <v>288</v>
      </c>
      <c r="U19" s="3">
        <v>335</v>
      </c>
      <c r="V19" s="3">
        <v>623</v>
      </c>
      <c r="W19" s="2">
        <v>166</v>
      </c>
      <c r="X19" s="3">
        <v>212</v>
      </c>
      <c r="Y19" s="3">
        <v>378</v>
      </c>
      <c r="Z19" s="2">
        <v>2534</v>
      </c>
      <c r="AA19" s="3">
        <v>3381</v>
      </c>
      <c r="AB19" s="93">
        <v>5915</v>
      </c>
    </row>
    <row r="20" spans="1:28" x14ac:dyDescent="0.15">
      <c r="A20" s="1" t="s">
        <v>277</v>
      </c>
      <c r="B20" s="2">
        <v>225</v>
      </c>
      <c r="C20" s="3">
        <v>435</v>
      </c>
      <c r="D20" s="93">
        <v>660</v>
      </c>
      <c r="E20" s="2">
        <v>144</v>
      </c>
      <c r="F20" s="3">
        <v>242</v>
      </c>
      <c r="G20" s="3">
        <v>386</v>
      </c>
      <c r="H20" s="2">
        <v>236</v>
      </c>
      <c r="I20" s="3">
        <v>389</v>
      </c>
      <c r="J20" s="3">
        <v>625</v>
      </c>
      <c r="K20" s="2">
        <v>233</v>
      </c>
      <c r="L20" s="3">
        <v>398</v>
      </c>
      <c r="M20" s="3">
        <v>631</v>
      </c>
      <c r="N20" s="2">
        <v>111</v>
      </c>
      <c r="O20" s="3">
        <v>222</v>
      </c>
      <c r="P20" s="3">
        <v>333</v>
      </c>
      <c r="Q20" s="2">
        <v>162</v>
      </c>
      <c r="R20" s="3">
        <v>278</v>
      </c>
      <c r="S20" s="3">
        <v>440</v>
      </c>
      <c r="T20" s="2">
        <v>135</v>
      </c>
      <c r="U20" s="3">
        <v>240</v>
      </c>
      <c r="V20" s="3">
        <v>375</v>
      </c>
      <c r="W20" s="2">
        <v>112</v>
      </c>
      <c r="X20" s="3">
        <v>185</v>
      </c>
      <c r="Y20" s="3">
        <v>297</v>
      </c>
      <c r="Z20" s="2">
        <v>1358</v>
      </c>
      <c r="AA20" s="3">
        <v>2389</v>
      </c>
      <c r="AB20" s="93">
        <v>3747</v>
      </c>
    </row>
    <row r="21" spans="1:28" x14ac:dyDescent="0.15">
      <c r="A21" s="1" t="s">
        <v>278</v>
      </c>
      <c r="B21" s="2">
        <v>93</v>
      </c>
      <c r="C21" s="3">
        <v>211</v>
      </c>
      <c r="D21" s="93">
        <v>304</v>
      </c>
      <c r="E21" s="2">
        <v>52</v>
      </c>
      <c r="F21" s="3">
        <v>128</v>
      </c>
      <c r="G21" s="3">
        <v>180</v>
      </c>
      <c r="H21" s="2">
        <v>81</v>
      </c>
      <c r="I21" s="3">
        <v>219</v>
      </c>
      <c r="J21" s="3">
        <v>300</v>
      </c>
      <c r="K21" s="2">
        <v>73</v>
      </c>
      <c r="L21" s="3">
        <v>211</v>
      </c>
      <c r="M21" s="3">
        <v>284</v>
      </c>
      <c r="N21" s="2">
        <v>46</v>
      </c>
      <c r="O21" s="3">
        <v>133</v>
      </c>
      <c r="P21" s="3">
        <v>179</v>
      </c>
      <c r="Q21" s="2">
        <v>52</v>
      </c>
      <c r="R21" s="3">
        <v>126</v>
      </c>
      <c r="S21" s="3">
        <v>178</v>
      </c>
      <c r="T21" s="2">
        <v>31</v>
      </c>
      <c r="U21" s="3">
        <v>110</v>
      </c>
      <c r="V21" s="3">
        <v>141</v>
      </c>
      <c r="W21" s="2">
        <v>32</v>
      </c>
      <c r="X21" s="3">
        <v>128</v>
      </c>
      <c r="Y21" s="3">
        <v>160</v>
      </c>
      <c r="Z21" s="2">
        <v>460</v>
      </c>
      <c r="AA21" s="3">
        <v>1266</v>
      </c>
      <c r="AB21" s="93">
        <v>1726</v>
      </c>
    </row>
    <row r="22" spans="1:28" x14ac:dyDescent="0.15">
      <c r="A22" s="1" t="s">
        <v>279</v>
      </c>
      <c r="B22" s="2">
        <v>14</v>
      </c>
      <c r="C22" s="3">
        <v>70</v>
      </c>
      <c r="D22" s="93">
        <v>84</v>
      </c>
      <c r="E22" s="2">
        <v>11</v>
      </c>
      <c r="F22" s="3">
        <v>41</v>
      </c>
      <c r="G22" s="3">
        <v>52</v>
      </c>
      <c r="H22" s="2">
        <v>13</v>
      </c>
      <c r="I22" s="3">
        <v>71</v>
      </c>
      <c r="J22" s="3">
        <v>84</v>
      </c>
      <c r="K22" s="2">
        <v>18</v>
      </c>
      <c r="L22" s="3">
        <v>73</v>
      </c>
      <c r="M22" s="3">
        <v>91</v>
      </c>
      <c r="N22" s="2">
        <v>5</v>
      </c>
      <c r="O22" s="3">
        <v>44</v>
      </c>
      <c r="P22" s="3">
        <v>49</v>
      </c>
      <c r="Q22" s="2">
        <v>9</v>
      </c>
      <c r="R22" s="3">
        <v>48</v>
      </c>
      <c r="S22" s="3">
        <v>57</v>
      </c>
      <c r="T22" s="2">
        <v>6</v>
      </c>
      <c r="U22" s="3">
        <v>35</v>
      </c>
      <c r="V22" s="3">
        <v>41</v>
      </c>
      <c r="W22" s="2">
        <v>7</v>
      </c>
      <c r="X22" s="3">
        <v>41</v>
      </c>
      <c r="Y22" s="3">
        <v>48</v>
      </c>
      <c r="Z22" s="2">
        <v>83</v>
      </c>
      <c r="AA22" s="3">
        <v>423</v>
      </c>
      <c r="AB22" s="93">
        <v>506</v>
      </c>
    </row>
    <row r="23" spans="1:28" x14ac:dyDescent="0.15">
      <c r="A23" s="1" t="s">
        <v>280</v>
      </c>
      <c r="B23" s="2">
        <v>6</v>
      </c>
      <c r="C23" s="3">
        <v>9</v>
      </c>
      <c r="D23" s="93">
        <v>15</v>
      </c>
      <c r="E23" s="2">
        <v>2</v>
      </c>
      <c r="F23" s="3">
        <v>8</v>
      </c>
      <c r="G23" s="3">
        <v>10</v>
      </c>
      <c r="H23" s="2">
        <v>0</v>
      </c>
      <c r="I23" s="3">
        <v>14</v>
      </c>
      <c r="J23" s="3">
        <v>14</v>
      </c>
      <c r="K23" s="2">
        <v>3</v>
      </c>
      <c r="L23" s="3">
        <v>11</v>
      </c>
      <c r="M23" s="3">
        <v>14</v>
      </c>
      <c r="N23" s="2">
        <v>2</v>
      </c>
      <c r="O23" s="3">
        <v>7</v>
      </c>
      <c r="P23" s="3">
        <v>9</v>
      </c>
      <c r="Q23" s="2">
        <v>1</v>
      </c>
      <c r="R23" s="3">
        <v>7</v>
      </c>
      <c r="S23" s="3">
        <v>8</v>
      </c>
      <c r="T23" s="2">
        <v>1</v>
      </c>
      <c r="U23" s="3">
        <v>5</v>
      </c>
      <c r="V23" s="3">
        <v>6</v>
      </c>
      <c r="W23" s="2">
        <v>2</v>
      </c>
      <c r="X23" s="3">
        <v>9</v>
      </c>
      <c r="Y23" s="3">
        <v>11</v>
      </c>
      <c r="Z23" s="2">
        <v>17</v>
      </c>
      <c r="AA23" s="3">
        <v>70</v>
      </c>
      <c r="AB23" s="93">
        <v>87</v>
      </c>
    </row>
    <row r="24" spans="1:28" x14ac:dyDescent="0.15">
      <c r="A24" s="88" t="s">
        <v>0</v>
      </c>
      <c r="B24" s="4">
        <v>9998</v>
      </c>
      <c r="C24" s="23">
        <v>9962</v>
      </c>
      <c r="D24" s="23">
        <v>19960</v>
      </c>
      <c r="E24" s="4">
        <v>8238</v>
      </c>
      <c r="F24" s="23">
        <v>8077</v>
      </c>
      <c r="G24" s="23">
        <v>16315</v>
      </c>
      <c r="H24" s="4">
        <v>12721</v>
      </c>
      <c r="I24" s="23">
        <v>12936</v>
      </c>
      <c r="J24" s="23">
        <v>25657</v>
      </c>
      <c r="K24" s="4">
        <v>11903</v>
      </c>
      <c r="L24" s="23">
        <v>12250</v>
      </c>
      <c r="M24" s="23">
        <v>24153</v>
      </c>
      <c r="N24" s="4">
        <v>9657</v>
      </c>
      <c r="O24" s="23">
        <v>8841</v>
      </c>
      <c r="P24" s="23">
        <v>18498</v>
      </c>
      <c r="Q24" s="4">
        <v>7788</v>
      </c>
      <c r="R24" s="23">
        <v>7897</v>
      </c>
      <c r="S24" s="23">
        <v>15685</v>
      </c>
      <c r="T24" s="4">
        <v>6545</v>
      </c>
      <c r="U24" s="23">
        <v>6760</v>
      </c>
      <c r="V24" s="23">
        <v>13305</v>
      </c>
      <c r="W24" s="4">
        <v>4044</v>
      </c>
      <c r="X24" s="23">
        <v>4038</v>
      </c>
      <c r="Y24" s="23">
        <v>8082</v>
      </c>
      <c r="Z24" s="4">
        <v>70894</v>
      </c>
      <c r="AA24" s="23">
        <v>70761</v>
      </c>
      <c r="AB24" s="94">
        <v>141655</v>
      </c>
    </row>
    <row r="25" spans="1:28" ht="14.25" thickBot="1" x14ac:dyDescent="0.2">
      <c r="A25" s="92" t="s">
        <v>1</v>
      </c>
      <c r="B25" s="5"/>
      <c r="C25" s="6"/>
      <c r="D25" s="7">
        <v>10050</v>
      </c>
      <c r="E25" s="7"/>
      <c r="F25" s="7"/>
      <c r="G25" s="7">
        <v>8186</v>
      </c>
      <c r="H25" s="5"/>
      <c r="I25" s="6"/>
      <c r="J25" s="7">
        <v>12030</v>
      </c>
      <c r="K25" s="5"/>
      <c r="L25" s="6"/>
      <c r="M25" s="7">
        <v>11467</v>
      </c>
      <c r="N25" s="5"/>
      <c r="O25" s="6"/>
      <c r="P25" s="7">
        <v>8556</v>
      </c>
      <c r="Q25" s="5"/>
      <c r="R25" s="6"/>
      <c r="S25" s="7">
        <v>7414</v>
      </c>
      <c r="T25" s="5"/>
      <c r="U25" s="6"/>
      <c r="V25" s="8">
        <v>6052</v>
      </c>
      <c r="W25" s="9"/>
      <c r="X25" s="10"/>
      <c r="Y25" s="11">
        <v>3268</v>
      </c>
      <c r="Z25" s="9"/>
      <c r="AA25" s="10"/>
      <c r="AB25" s="24">
        <v>67023</v>
      </c>
    </row>
    <row r="27" spans="1:28" x14ac:dyDescent="0.15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</row>
  </sheetData>
  <mergeCells count="9">
    <mergeCell ref="T1:V1"/>
    <mergeCell ref="Z1:AB1"/>
    <mergeCell ref="W1:Y1"/>
    <mergeCell ref="B1:D1"/>
    <mergeCell ref="E1:G1"/>
    <mergeCell ref="H1:J1"/>
    <mergeCell ref="K1:M1"/>
    <mergeCell ref="N1:P1"/>
    <mergeCell ref="Q1:S1"/>
  </mergeCells>
  <phoneticPr fontId="2"/>
  <pageMargins left="0.35433070866141736" right="0.27559055118110237" top="1.2598425196850394" bottom="0.98425196850393704" header="1.0236220472440944" footer="0.51181102362204722"/>
  <pageSetup paperSize="9" scale="85" orientation="landscape" verticalDpi="300" r:id="rId1"/>
  <headerFooter alignWithMargins="0">
    <oddHeader>&amp;L&amp;14地区全体の合計（令和２年４月１日現在）・５歳ごと&amp;R資料：住民基本台帳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一中地区(5歳ごと)</vt:lpstr>
      <vt:lpstr>二中地区（５歳ごと）</vt:lpstr>
      <vt:lpstr>三中地区 （５歳ごと）</vt:lpstr>
      <vt:lpstr>四中地区（５歳ごと）</vt:lpstr>
      <vt:lpstr>五中地区（５歳ごと）</vt:lpstr>
      <vt:lpstr>六中地区（５歳ごと）</vt:lpstr>
      <vt:lpstr>都和中地区（５歳ごと）</vt:lpstr>
      <vt:lpstr>新治中地区（５歳ごと）</vt:lpstr>
      <vt:lpstr>地区別合計（５歳ごと）</vt:lpstr>
      <vt:lpstr>全域（５歳ごと）</vt:lpstr>
      <vt:lpstr>Sheet1</vt:lpstr>
      <vt:lpstr>'一中地区(5歳ごと)'!Print_Area</vt:lpstr>
      <vt:lpstr>'五中地区（５歳ごと）'!Print_Area</vt:lpstr>
      <vt:lpstr>'三中地区 （５歳ごと）'!Print_Area</vt:lpstr>
      <vt:lpstr>'四中地区（５歳ごと）'!Print_Area</vt:lpstr>
      <vt:lpstr>'新治中地区（５歳ごと）'!Print_Area</vt:lpstr>
      <vt:lpstr>'都和中地区（５歳ごと）'!Print_Area</vt:lpstr>
      <vt:lpstr>'二中地区（５歳ごと）'!Print_Area</vt:lpstr>
      <vt:lpstr>'六中地区（５歳ごと）'!Print_Area</vt:lpstr>
      <vt:lpstr>'一中地区(5歳ごと)'!Print_Titles</vt:lpstr>
      <vt:lpstr>'五中地区（５歳ごと）'!Print_Titles</vt:lpstr>
      <vt:lpstr>'三中地区 （５歳ごと）'!Print_Titles</vt:lpstr>
      <vt:lpstr>'四中地区（５歳ごと）'!Print_Titles</vt:lpstr>
      <vt:lpstr>'新治中地区（５歳ごと）'!Print_Titles</vt:lpstr>
      <vt:lpstr>'地区別合計（５歳ごと）'!Print_Titles</vt:lpstr>
      <vt:lpstr>'都和中地区（５歳ごと）'!Print_Titles</vt:lpstr>
      <vt:lpstr>'二中地区（５歳ごと）'!Print_Titles</vt:lpstr>
      <vt:lpstr>'六中地区（５歳ごと）'!Print_Titles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TC280020</cp:lastModifiedBy>
  <cp:lastPrinted>2020-04-03T01:59:07Z</cp:lastPrinted>
  <dcterms:created xsi:type="dcterms:W3CDTF">2003-04-01T07:08:08Z</dcterms:created>
  <dcterms:modified xsi:type="dcterms:W3CDTF">2020-04-03T02:01:17Z</dcterms:modified>
</cp:coreProperties>
</file>