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tcgnas001\data\≪管理係≫\■01 地方公営企業\R5\05 経営比較分析表\20240229 【茨城県市町村課】【総務省（事前連絡）】令和４年度決算に係る経営比較分析表の公表について\HP掲載用\"/>
    </mc:Choice>
  </mc:AlternateContent>
  <xr:revisionPtr revIDLastSave="0" documentId="13_ncr:1_{9D0CE767-558F-49FC-9F4B-FF7035E138E6}" xr6:coauthVersionLast="36" xr6:coauthVersionMax="36" xr10:uidLastSave="{00000000-0000-0000-0000-000000000000}"/>
  <workbookProtection workbookAlgorithmName="SHA-512" workbookHashValue="/xp+ibNA09zHNZWCBBIBBWfuaKDs/GqYG4OCuTzL6b8Ki4NhNoMMQQejT0IIkvalFl/pSr1EaV4czNnS0fnkcg==" workbookSaltValue="nLWevZHO2NCJl+GZlOXAv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W10" i="4" s="1"/>
  <c r="P6" i="5"/>
  <c r="O6" i="5"/>
  <c r="N6" i="5"/>
  <c r="B10" i="4" s="1"/>
  <c r="M6" i="5"/>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BB10" i="4"/>
  <c r="AT10" i="4"/>
  <c r="AL10" i="4"/>
  <c r="AD10" i="4"/>
  <c r="P10" i="4"/>
  <c r="I10" i="4"/>
  <c r="AL8" i="4"/>
  <c r="AD8" i="4"/>
  <c r="I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<sst xmlns="http://schemas.openxmlformats.org/spreadsheetml/2006/main" count="278" uniqueCount="117">
  <si>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</si>
  <si>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</si>
  <si>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</si>
  <si>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</si>
  <si>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</si>
  <si>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</si>
  <si>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</si>
  <si>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</si>
  <si>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</si>
  <si>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</si>
  <si>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</si>
  <si>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</si>
  <si>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</si>
  <si>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</si>
  <si>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</si>
  <si>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</si>
  <si>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</si>
  <si>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</si>
  <si>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</si>
  <si>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</si>
  <si>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</si>
  <si>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</si>
  <si>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</si>
  <si>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</si>
  <si>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</si>
  <si>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</si>
  <si>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</si>
  <si>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</si>
  <si>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</si>
  <si>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</si>
  <si>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</si>
  <si>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</si>
  <si>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</si>
  <si>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</si>
  <si>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</si>
  <si>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</si>
  <si>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</si>
  <si>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</si>
  <si>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</si>
  <si>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</si>
  <si>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</si>
  <si>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</si>
  <si>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</si>
  <si>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</si>
  <si>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</si>
  <si>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</si>
  <si>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</si>
  <si>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</si>
  <si>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</si>
  <si>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</si>
  <si>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</si>
  <si>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</si>
  <si>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</si>
  <si>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</si>
  <si>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</si>
  <si>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</si>
  <si>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</si>
  <si>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</si>
  <si>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</si>
  <si>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</si>
  <si>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</si>
  <si>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</si>
  <si>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</si>
  <si>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</si>
  <si>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</si>
  <si>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</si>
  <si>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</si>
  <si>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</si>
  <si>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</si>
  <si>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</si>
  <si>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</si>
  <si>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</si>
  <si>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</si>
  <si>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</si>
  <si>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</si>
  <si>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</si>
  <si>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</si>
  <si>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</si>
  <si>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</si>
  <si>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</si>
  <si>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</si>
  <si>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</si>
  <si>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</si>
  <si>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</si>
  <si>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</si>
  <si>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</si>
  <si>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</si>
  <si>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</si>
  <si>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</si>
  <si>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</si>
  <si>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</si>
  <si>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</si>
  <si>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</si>
  <si>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</si>
  <si>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</si>
  <si>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</si>
  <si>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</si>
  <si>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</si>
  <si>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</si>
  <si>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</si>
  <si>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</si>
  <si>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</si>
  <si>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</si>
  <si>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</si>
  <si>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</si>
  <si>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</si>
  <si>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</si>
  <si>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</si>
  <si>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</si>
  <si>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</si>
  <si>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</si>
  <si>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</si>
  <si>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</si>
  <si>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</si>
  <si>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公費で負担すべき費用を除く汚水処理費が下水道使用料で賄えていることや、企業債償還金の減少により、現在の経営状況は比較的健全である。
　その一方で、今後は施設の修繕費用の増加や、物価・エネルギー価格の高騰による維持管理費の増加も懸念される。
　そのため、水洗化普及活動の推進により、使用料収入の増加に努め、令和4年度に改定した経営戦略に基づき、より一層の経営基盤の強化や財政マネジメントの向上を図る。</t>
    <rPh sb="1" eb="3">
      <t>コウヒ</t>
    </rPh>
    <rPh sb="4" eb="6">
      <t>フタン</t>
    </rPh>
    <rPh sb="9" eb="11">
      <t>ヒヨウ</t>
    </rPh>
    <rPh sb="12" eb="13">
      <t>ノゾ</t>
    </rPh>
    <rPh sb="14" eb="16">
      <t>オスイ</t>
    </rPh>
    <rPh sb="16" eb="18">
      <t>ショリ</t>
    </rPh>
    <rPh sb="18" eb="19">
      <t>ヒ</t>
    </rPh>
    <rPh sb="20" eb="23">
      <t>ゲスイドウ</t>
    </rPh>
    <rPh sb="23" eb="26">
      <t>シヨウリョウ</t>
    </rPh>
    <rPh sb="27" eb="28">
      <t>マカナ</t>
    </rPh>
    <rPh sb="36" eb="38">
      <t>キギョウ</t>
    </rPh>
    <rPh sb="38" eb="39">
      <t>サイ</t>
    </rPh>
    <rPh sb="39" eb="41">
      <t>ショウカン</t>
    </rPh>
    <rPh sb="41" eb="42">
      <t>キン</t>
    </rPh>
    <rPh sb="43" eb="45">
      <t>ゲンショウ</t>
    </rPh>
    <rPh sb="49" eb="51">
      <t>ゲンザイ</t>
    </rPh>
    <rPh sb="52" eb="56">
      <t>ケイエイジョウキョウ</t>
    </rPh>
    <rPh sb="57" eb="60">
      <t>ヒカクテキ</t>
    </rPh>
    <rPh sb="60" eb="62">
      <t>ケンゼン</t>
    </rPh>
    <rPh sb="70" eb="72">
      <t>イッポウ</t>
    </rPh>
    <rPh sb="74" eb="76">
      <t>コンゴ</t>
    </rPh>
    <rPh sb="77" eb="79">
      <t>シセツ</t>
    </rPh>
    <rPh sb="80" eb="82">
      <t>シュウゼン</t>
    </rPh>
    <rPh sb="82" eb="84">
      <t>ヒヨウ</t>
    </rPh>
    <rPh sb="85" eb="87">
      <t>ゾウカ</t>
    </rPh>
    <rPh sb="89" eb="91">
      <t>ブッカ</t>
    </rPh>
    <rPh sb="97" eb="99">
      <t>カカク</t>
    </rPh>
    <rPh sb="100" eb="102">
      <t>コウトウ</t>
    </rPh>
    <rPh sb="105" eb="110">
      <t>イジカンリヒ</t>
    </rPh>
    <rPh sb="111" eb="113">
      <t>ゾウカ</t>
    </rPh>
    <rPh sb="114" eb="116">
      <t>ケネン</t>
    </rPh>
    <rPh sb="127" eb="130">
      <t>スイセンカ</t>
    </rPh>
    <rPh sb="130" eb="134">
      <t>フキュウカツドウ</t>
    </rPh>
    <rPh sb="135" eb="137">
      <t>スイシン</t>
    </rPh>
    <rPh sb="141" eb="146">
      <t>シヨウリョウシュウニュウ</t>
    </rPh>
    <rPh sb="147" eb="149">
      <t>ゾウカ</t>
    </rPh>
    <rPh sb="150" eb="151">
      <t>ツト</t>
    </rPh>
    <rPh sb="153" eb="155">
      <t>レイワ</t>
    </rPh>
    <rPh sb="156" eb="158">
      <t>ネンド</t>
    </rPh>
    <rPh sb="159" eb="161">
      <t>カイテイ</t>
    </rPh>
    <rPh sb="163" eb="165">
      <t>ケイエイ</t>
    </rPh>
    <rPh sb="165" eb="167">
      <t>センリャク</t>
    </rPh>
    <rPh sb="168" eb="169">
      <t>モト</t>
    </rPh>
    <rPh sb="174" eb="176">
      <t>イッソウ</t>
    </rPh>
    <rPh sb="177" eb="179">
      <t>ケイエイ</t>
    </rPh>
    <rPh sb="179" eb="181">
      <t>キバン</t>
    </rPh>
    <rPh sb="182" eb="184">
      <t>キョウカ</t>
    </rPh>
    <rPh sb="185" eb="187">
      <t>ザイセイ</t>
    </rPh>
    <rPh sb="194" eb="196">
      <t>コウジョウ</t>
    </rPh>
    <rPh sb="197" eb="198">
      <t>ハカ</t>
    </rPh>
    <phoneticPr fontId="4"/>
  </si>
  <si>
    <t>①有形固定資産減価償却率
　令和2年度の法適用から経過年数が短く、減価償却累計額が少額であることから、比較は困難である。
②管渠老朽化率
　現時点で法定耐用年数を超えた管渠は無いが、平成5年の整備開始から約30年経過しており、今後修繕等が必要となる施設・管渠等の増加が懸念される。
③管渠改善率
　下水道管渠の標準耐用年数が50年であることから、大規模改修・更新等は予定していない。現段階では小規模な修繕を中心に対応する等、早期から施設の長寿命化対策に取り組む。</t>
    <rPh sb="41" eb="43">
      <t>ショウガク</t>
    </rPh>
    <rPh sb="54" eb="56">
      <t>コンナン</t>
    </rPh>
    <rPh sb="62" eb="64">
      <t>カンキョ</t>
    </rPh>
    <rPh sb="64" eb="67">
      <t>ロウキュウカ</t>
    </rPh>
    <rPh sb="67" eb="68">
      <t>リツ</t>
    </rPh>
    <rPh sb="70" eb="73">
      <t>ゲンジテン</t>
    </rPh>
    <rPh sb="74" eb="76">
      <t>ホウテイ</t>
    </rPh>
    <rPh sb="76" eb="78">
      <t>タイヨウ</t>
    </rPh>
    <rPh sb="78" eb="80">
      <t>ネンスウ</t>
    </rPh>
    <rPh sb="81" eb="82">
      <t>コ</t>
    </rPh>
    <rPh sb="84" eb="86">
      <t>カンキョ</t>
    </rPh>
    <rPh sb="87" eb="88">
      <t>ナ</t>
    </rPh>
    <rPh sb="91" eb="93">
      <t>ヘイセイ</t>
    </rPh>
    <rPh sb="94" eb="95">
      <t>ネン</t>
    </rPh>
    <rPh sb="96" eb="98">
      <t>セイビ</t>
    </rPh>
    <rPh sb="98" eb="100">
      <t>カイシ</t>
    </rPh>
    <rPh sb="102" eb="103">
      <t>ヤク</t>
    </rPh>
    <rPh sb="106" eb="108">
      <t>ケイカ</t>
    </rPh>
    <rPh sb="113" eb="115">
      <t>コンゴ</t>
    </rPh>
    <rPh sb="115" eb="117">
      <t>シュウゼン</t>
    </rPh>
    <rPh sb="117" eb="118">
      <t>トウ</t>
    </rPh>
    <rPh sb="119" eb="121">
      <t>ヒツヨウ</t>
    </rPh>
    <rPh sb="124" eb="126">
      <t>シセツ</t>
    </rPh>
    <rPh sb="127" eb="129">
      <t>カンキョ</t>
    </rPh>
    <rPh sb="129" eb="130">
      <t>トウ</t>
    </rPh>
    <rPh sb="131" eb="133">
      <t>ゾウカ</t>
    </rPh>
    <rPh sb="134" eb="136">
      <t>ケネン</t>
    </rPh>
    <rPh sb="142" eb="144">
      <t>カンキョ</t>
    </rPh>
    <rPh sb="144" eb="146">
      <t>カイゼン</t>
    </rPh>
    <rPh sb="146" eb="147">
      <t>リツ</t>
    </rPh>
    <rPh sb="149" eb="152">
      <t>ゲスイドウ</t>
    </rPh>
    <rPh sb="152" eb="154">
      <t>カンキョ</t>
    </rPh>
    <rPh sb="155" eb="157">
      <t>ヒョウジュン</t>
    </rPh>
    <rPh sb="157" eb="159">
      <t>タイヨウ</t>
    </rPh>
    <rPh sb="159" eb="161">
      <t>ネンスウ</t>
    </rPh>
    <rPh sb="164" eb="165">
      <t>ネン</t>
    </rPh>
    <rPh sb="173" eb="176">
      <t>ダイキボ</t>
    </rPh>
    <rPh sb="176" eb="178">
      <t>カイシュウ</t>
    </rPh>
    <rPh sb="179" eb="181">
      <t>コウシン</t>
    </rPh>
    <rPh sb="181" eb="182">
      <t>トウ</t>
    </rPh>
    <rPh sb="183" eb="185">
      <t>ヨテイ</t>
    </rPh>
    <rPh sb="191" eb="194">
      <t>ゲンダンカイ</t>
    </rPh>
    <rPh sb="196" eb="199">
      <t>ショウキボ</t>
    </rPh>
    <rPh sb="200" eb="202">
      <t>シュウゼン</t>
    </rPh>
    <rPh sb="203" eb="205">
      <t>チュウシン</t>
    </rPh>
    <rPh sb="206" eb="208">
      <t>タイオウ</t>
    </rPh>
    <rPh sb="210" eb="211">
      <t>トウ</t>
    </rPh>
    <rPh sb="212" eb="214">
      <t>ソウキ</t>
    </rPh>
    <rPh sb="216" eb="218">
      <t>シセツ</t>
    </rPh>
    <rPh sb="219" eb="223">
      <t>チョウジュミョウカ</t>
    </rPh>
    <rPh sb="223" eb="225">
      <t>タイサク</t>
    </rPh>
    <rPh sb="226" eb="227">
      <t>ト</t>
    </rPh>
    <rPh sb="228" eb="229">
      <t>ク</t>
    </rPh>
    <phoneticPr fontId="4"/>
  </si>
  <si>
    <t>①経常収支比率
　一般会計繰入金の減少により前年比8.39ポイント減少した。類似団体平均値は上回っているものの、より一層の効率的な経営が必要である。
②累積欠損金比率
　0％であり欠損金は発生していない。
③流動比率
　類似団体平均値を大きく下回っているが、企業債を主とした流動負債は減少傾向にある。今後も計画的に企業債償還を行い、短期的な支払能力を確保する。
④企業債残高対事業規模比率
　一般会計繰入金の減少により前年比115.46ポイント増加したが、企業債残高は年々減少しており、当面は新規借入する予定は無い。
⑤経費回収率
　汚水処理費は下水道使用料で賄えており、引き続き維持管理費の削減に努める。
⑥汚水処理原価
　類似団体平均より低く抑えられており、今後も施設修繕費用の変動等を注視しながら、計画的な維持管理に取り組む。
⑦施設利用率
　処理施設を有していないため対象外。
⑧水洗化率
　類似団体平均値を大きく下回っており、接続工事費補助金の周知や戸別訪問を中心とした普及啓発活動を強化する。</t>
    <rPh sb="1" eb="3">
      <t>ケイジョウ</t>
    </rPh>
    <rPh sb="3" eb="5">
      <t>シュウシ</t>
    </rPh>
    <rPh sb="5" eb="7">
      <t>ヒリツ</t>
    </rPh>
    <rPh sb="9" eb="16">
      <t>イッパンカイケイクリイレキン</t>
    </rPh>
    <rPh sb="17" eb="19">
      <t>ゲンショウ</t>
    </rPh>
    <rPh sb="33" eb="35">
      <t>ゲンショウ</t>
    </rPh>
    <rPh sb="38" eb="42">
      <t>ルイジダンタイ</t>
    </rPh>
    <rPh sb="42" eb="45">
      <t>ヘイキンチ</t>
    </rPh>
    <rPh sb="46" eb="48">
      <t>ウワマワ</t>
    </rPh>
    <rPh sb="58" eb="60">
      <t>イッソウ</t>
    </rPh>
    <rPh sb="61" eb="64">
      <t>コウリツテキ</t>
    </rPh>
    <rPh sb="65" eb="67">
      <t>ケイエイ</t>
    </rPh>
    <rPh sb="68" eb="70">
      <t>ヒツヨウ</t>
    </rPh>
    <rPh sb="76" eb="78">
      <t>ルイセキ</t>
    </rPh>
    <rPh sb="78" eb="80">
      <t>ケッソン</t>
    </rPh>
    <rPh sb="80" eb="81">
      <t>キン</t>
    </rPh>
    <rPh sb="81" eb="83">
      <t>ヒリツ</t>
    </rPh>
    <rPh sb="90" eb="92">
      <t>ケッソン</t>
    </rPh>
    <rPh sb="92" eb="93">
      <t>キン</t>
    </rPh>
    <rPh sb="94" eb="96">
      <t>ハッセイ</t>
    </rPh>
    <rPh sb="104" eb="106">
      <t>リュウドウ</t>
    </rPh>
    <rPh sb="106" eb="108">
      <t>ヒリツ</t>
    </rPh>
    <rPh sb="110" eb="114">
      <t>ルイジダンタイ</t>
    </rPh>
    <rPh sb="114" eb="117">
      <t>ヘイキンチ</t>
    </rPh>
    <rPh sb="118" eb="119">
      <t>オオ</t>
    </rPh>
    <rPh sb="121" eb="123">
      <t>シタマワ</t>
    </rPh>
    <rPh sb="129" eb="132">
      <t>キギョウサイ</t>
    </rPh>
    <rPh sb="133" eb="134">
      <t>シュ</t>
    </rPh>
    <rPh sb="137" eb="141">
      <t>リュウドウフサイ</t>
    </rPh>
    <rPh sb="142" eb="146">
      <t>ゲンショウケイコウ</t>
    </rPh>
    <rPh sb="150" eb="152">
      <t>コンゴ</t>
    </rPh>
    <rPh sb="153" eb="156">
      <t>ケイカクテキ</t>
    </rPh>
    <rPh sb="157" eb="160">
      <t>キギョウサイ</t>
    </rPh>
    <rPh sb="160" eb="162">
      <t>ショウカン</t>
    </rPh>
    <rPh sb="163" eb="164">
      <t>オコナ</t>
    </rPh>
    <rPh sb="166" eb="169">
      <t>タンキテキ</t>
    </rPh>
    <rPh sb="170" eb="172">
      <t>シハラ</t>
    </rPh>
    <rPh sb="172" eb="174">
      <t>ノウリョク</t>
    </rPh>
    <rPh sb="175" eb="177">
      <t>カクホ</t>
    </rPh>
    <rPh sb="182" eb="184">
      <t>キギョウ</t>
    </rPh>
    <rPh sb="184" eb="185">
      <t>サイ</t>
    </rPh>
    <rPh sb="185" eb="187">
      <t>ザンダカ</t>
    </rPh>
    <rPh sb="187" eb="188">
      <t>タイ</t>
    </rPh>
    <rPh sb="188" eb="190">
      <t>ジギョウ</t>
    </rPh>
    <rPh sb="190" eb="192">
      <t>キボ</t>
    </rPh>
    <rPh sb="192" eb="194">
      <t>ヒリツ</t>
    </rPh>
    <rPh sb="196" eb="200">
      <t>イッパンカイケイ</t>
    </rPh>
    <rPh sb="200" eb="203">
      <t>クリイレキン</t>
    </rPh>
    <rPh sb="204" eb="206">
      <t>ゲンショウ</t>
    </rPh>
    <rPh sb="222" eb="224">
      <t>ゾウカ</t>
    </rPh>
    <rPh sb="228" eb="233">
      <t>キギョウサイザンダカ</t>
    </rPh>
    <rPh sb="234" eb="236">
      <t>ネンネン</t>
    </rPh>
    <rPh sb="236" eb="238">
      <t>ゲンショウ</t>
    </rPh>
    <rPh sb="243" eb="245">
      <t>トウメン</t>
    </rPh>
    <rPh sb="246" eb="248">
      <t>シンキ</t>
    </rPh>
    <rPh sb="248" eb="250">
      <t>カリイレ</t>
    </rPh>
    <rPh sb="252" eb="254">
      <t>ヨテイ</t>
    </rPh>
    <rPh sb="255" eb="256">
      <t>ナ</t>
    </rPh>
    <rPh sb="260" eb="262">
      <t>ケイヒ</t>
    </rPh>
    <rPh sb="262" eb="264">
      <t>カイシュウ</t>
    </rPh>
    <rPh sb="264" eb="265">
      <t>リツ</t>
    </rPh>
    <rPh sb="267" eb="269">
      <t>オスイ</t>
    </rPh>
    <rPh sb="269" eb="271">
      <t>ショリ</t>
    </rPh>
    <rPh sb="271" eb="272">
      <t>ヒ</t>
    </rPh>
    <rPh sb="273" eb="276">
      <t>ゲスイドウ</t>
    </rPh>
    <rPh sb="276" eb="279">
      <t>シヨウリョウ</t>
    </rPh>
    <rPh sb="280" eb="281">
      <t>マカナ</t>
    </rPh>
    <rPh sb="286" eb="287">
      <t>ヒ</t>
    </rPh>
    <rPh sb="288" eb="289">
      <t>ツヅ</t>
    </rPh>
    <rPh sb="290" eb="295">
      <t>イジカンリヒ</t>
    </rPh>
    <rPh sb="296" eb="298">
      <t>サクゲン</t>
    </rPh>
    <rPh sb="299" eb="300">
      <t>ツト</t>
    </rPh>
    <rPh sb="305" eb="307">
      <t>オスイ</t>
    </rPh>
    <rPh sb="307" eb="309">
      <t>ショリ</t>
    </rPh>
    <rPh sb="309" eb="311">
      <t>ゲンカ</t>
    </rPh>
    <rPh sb="313" eb="315">
      <t>ルイジ</t>
    </rPh>
    <rPh sb="315" eb="317">
      <t>ダンタイ</t>
    </rPh>
    <rPh sb="317" eb="319">
      <t>ヘイキン</t>
    </rPh>
    <rPh sb="321" eb="322">
      <t>ヒク</t>
    </rPh>
    <rPh sb="323" eb="324">
      <t>オサ</t>
    </rPh>
    <rPh sb="331" eb="333">
      <t>コンゴ</t>
    </rPh>
    <rPh sb="334" eb="336">
      <t>シセツ</t>
    </rPh>
    <rPh sb="336" eb="338">
      <t>シュウゼン</t>
    </rPh>
    <rPh sb="338" eb="340">
      <t>ヒヨウ</t>
    </rPh>
    <rPh sb="341" eb="343">
      <t>ヘンドウ</t>
    </rPh>
    <rPh sb="343" eb="344">
      <t>トウ</t>
    </rPh>
    <rPh sb="345" eb="347">
      <t>チュウシ</t>
    </rPh>
    <rPh sb="352" eb="355">
      <t>ケイカクテキ</t>
    </rPh>
    <rPh sb="356" eb="358">
      <t>イジ</t>
    </rPh>
    <rPh sb="358" eb="360">
      <t>カンリ</t>
    </rPh>
    <rPh sb="361" eb="362">
      <t>ト</t>
    </rPh>
    <rPh sb="363" eb="364">
      <t>ク</t>
    </rPh>
    <rPh sb="368" eb="370">
      <t>シセツ</t>
    </rPh>
    <rPh sb="370" eb="372">
      <t>リヨウ</t>
    </rPh>
    <rPh sb="372" eb="373">
      <t>リツ</t>
    </rPh>
    <rPh sb="380" eb="381">
      <t>ユウ</t>
    </rPh>
    <rPh sb="388" eb="391">
      <t>タイショウガイ</t>
    </rPh>
    <rPh sb="394" eb="397">
      <t>スイセンカ</t>
    </rPh>
    <rPh sb="397" eb="398">
      <t>リツ</t>
    </rPh>
    <rPh sb="400" eb="402">
      <t>ルイジ</t>
    </rPh>
    <rPh sb="402" eb="404">
      <t>ダンタイ</t>
    </rPh>
    <rPh sb="404" eb="406">
      <t>ヘイキン</t>
    </rPh>
    <rPh sb="406" eb="407">
      <t>アタイ</t>
    </rPh>
    <rPh sb="408" eb="409">
      <t>オオ</t>
    </rPh>
    <rPh sb="411" eb="413">
      <t>シタマワ</t>
    </rPh>
    <rPh sb="418" eb="426">
      <t>セツゾクコウジヒホジョキン</t>
    </rPh>
    <rPh sb="427" eb="429">
      <t>シュウチ</t>
    </rPh>
    <rPh sb="430" eb="432">
      <t>コベツ</t>
    </rPh>
    <rPh sb="432" eb="434">
      <t>ホウモン</t>
    </rPh>
    <rPh sb="435" eb="437">
      <t>チュウシン</t>
    </rPh>
    <rPh sb="440" eb="442">
      <t>フキュウ</t>
    </rPh>
    <rPh sb="442" eb="444">
      <t>ケイハツ</t>
    </rPh>
    <rPh sb="444" eb="446">
      <t>カツドウ</t>
    </rPh>
    <rPh sb="447" eb="449">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</si>
</sst>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50-438D-A8CE-CDC88BE642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150-438D-A8CE-CDC88BE642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57-4089-A0B1-3F9A5995F6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057-4089-A0B1-3F9A5995F6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59.91</c:v>
                </c:pt>
                <c:pt idx="3">
                  <c:v>60.12</c:v>
                </c:pt>
                <c:pt idx="4">
                  <c:v>60.24</c:v>
                </c:pt>
              </c:numCache>
            </c:numRef>
          </c:val>
          <c:extLst>
            <c:ext xmlns:c16="http://schemas.microsoft.com/office/drawing/2014/chart" uri="{C3380CC4-5D6E-409C-BE32-E72D297353CC}">
              <c16:uniqueId val="{00000000-FB47-4D32-A02C-BEB91C8191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B47-4D32-A02C-BEB91C8191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130.5</c:v>
                </c:pt>
                <c:pt idx="3">
                  <c:v>143.5</c:v>
                </c:pt>
                <c:pt idx="4">
                  <c:v>135.11000000000001</c:v>
                </c:pt>
              </c:numCache>
            </c:numRef>
          </c:val>
          <c:extLst>
            <c:ext xmlns:c16="http://schemas.microsoft.com/office/drawing/2014/chart" uri="{C3380CC4-5D6E-409C-BE32-E72D297353CC}">
              <c16:uniqueId val="{00000000-237D-4D15-9F9A-5C68484B50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237D-4D15-9F9A-5C68484B50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3.02</c:v>
                </c:pt>
                <c:pt idx="3">
                  <c:v>6.04</c:v>
                </c:pt>
                <c:pt idx="4">
                  <c:v>9.06</c:v>
                </c:pt>
              </c:numCache>
            </c:numRef>
          </c:val>
          <c:extLst>
            <c:ext xmlns:c16="http://schemas.microsoft.com/office/drawing/2014/chart" uri="{C3380CC4-5D6E-409C-BE32-E72D297353CC}">
              <c16:uniqueId val="{00000000-37C3-4C62-9C51-1C005445EE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37C3-4C62-9C51-1C005445EE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6D-435A-B00A-B981E10115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906D-435A-B00A-B981E10115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18-4E62-BA72-0FABFB8ECC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E318-4E62-BA72-0FABFB8ECC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8.08</c:v>
                </c:pt>
                <c:pt idx="3">
                  <c:v>26.45</c:v>
                </c:pt>
                <c:pt idx="4">
                  <c:v>25.86</c:v>
                </c:pt>
              </c:numCache>
            </c:numRef>
          </c:val>
          <c:extLst>
            <c:ext xmlns:c16="http://schemas.microsoft.com/office/drawing/2014/chart" uri="{C3380CC4-5D6E-409C-BE32-E72D297353CC}">
              <c16:uniqueId val="{00000000-A4CE-4715-85F7-E73B7B08A3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4CE-4715-85F7-E73B7B08A3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415.82</c:v>
                </c:pt>
                <c:pt idx="3">
                  <c:v>130.37</c:v>
                </c:pt>
                <c:pt idx="4">
                  <c:v>245.83</c:v>
                </c:pt>
              </c:numCache>
            </c:numRef>
          </c:val>
          <c:extLst>
            <c:ext xmlns:c16="http://schemas.microsoft.com/office/drawing/2014/chart" uri="{C3380CC4-5D6E-409C-BE32-E72D297353CC}">
              <c16:uniqueId val="{00000000-2CE9-4D38-B944-516C87C18F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2CE9-4D38-B944-516C87C18F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98.12</c:v>
                </c:pt>
                <c:pt idx="3">
                  <c:v>100</c:v>
                </c:pt>
                <c:pt idx="4">
                  <c:v>100</c:v>
                </c:pt>
              </c:numCache>
            </c:numRef>
          </c:val>
          <c:extLst>
            <c:ext xmlns:c16="http://schemas.microsoft.com/office/drawing/2014/chart" uri="{C3380CC4-5D6E-409C-BE32-E72D297353CC}">
              <c16:uniqueId val="{00000000-340E-4762-87EA-DE0123156C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340E-4762-87EA-DE0123156C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156.36000000000001</c:v>
                </c:pt>
                <c:pt idx="4">
                  <c:v>157.85</c:v>
                </c:pt>
              </c:numCache>
            </c:numRef>
          </c:val>
          <c:extLst>
            <c:ext xmlns:c16="http://schemas.microsoft.com/office/drawing/2014/chart" uri="{C3380CC4-5D6E-409C-BE32-E72D297353CC}">
              <c16:uniqueId val="{00000000-9D18-41FB-8268-3080EB31336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9D18-41FB-8268-3080EB31336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土浦市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141418</v>
      </c>
      <c r="AM8" s="45"/>
      <c r="AN8" s="45"/>
      <c r="AO8" s="45"/>
      <c r="AP8" s="45"/>
      <c r="AQ8" s="45"/>
      <c r="AR8" s="45"/>
      <c r="AS8" s="45"/>
      <c r="AT8" s="46">
        <f>データ!T6</f>
        <v>122.89</v>
      </c>
      <c r="AU8" s="46"/>
      <c r="AV8" s="46"/>
      <c r="AW8" s="46"/>
      <c r="AX8" s="46"/>
      <c r="AY8" s="46"/>
      <c r="AZ8" s="46"/>
      <c r="BA8" s="46"/>
      <c r="BB8" s="46">
        <f>データ!U6</f>
        <v>1150.77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67.45</v>
      </c>
      <c r="J10" s="46"/>
      <c r="K10" s="46"/>
      <c r="L10" s="46"/>
      <c r="M10" s="46"/>
      <c r="N10" s="46"/>
      <c r="O10" s="46"/>
      <c r="P10" s="46">
        <f>データ!P6</f>
        <v>2.9</v>
      </c>
      <c r="Q10" s="46"/>
      <c r="R10" s="46"/>
      <c r="S10" s="46"/>
      <c r="T10" s="46"/>
      <c r="U10" s="46"/>
      <c r="V10" s="46"/>
      <c r="W10" s="46">
        <f>データ!Q6</f>
        <v>92.55</v>
      </c>
      <c r="X10" s="46"/>
      <c r="Y10" s="46"/>
      <c r="Z10" s="46"/>
      <c r="AA10" s="46"/>
      <c r="AB10" s="46"/>
      <c r="AC10" s="46"/>
      <c r="AD10" s="45">
        <f>データ!R6</f>
        <v>2750</v>
      </c>
      <c r="AE10" s="45"/>
      <c r="AF10" s="45"/>
      <c r="AG10" s="45"/>
      <c r="AH10" s="45"/>
      <c r="AI10" s="45"/>
      <c r="AJ10" s="45"/>
      <c r="AK10" s="2"/>
      <c r="AL10" s="45">
        <f>データ!V6</f>
        <v>4100</v>
      </c>
      <c r="AM10" s="45"/>
      <c r="AN10" s="45"/>
      <c r="AO10" s="45"/>
      <c r="AP10" s="45"/>
      <c r="AQ10" s="45"/>
      <c r="AR10" s="45"/>
      <c r="AS10" s="45"/>
      <c r="AT10" s="46">
        <f>データ!W6</f>
        <v>3.16</v>
      </c>
      <c r="AU10" s="46"/>
      <c r="AV10" s="46"/>
      <c r="AW10" s="46"/>
      <c r="AX10" s="46"/>
      <c r="AY10" s="46"/>
      <c r="AZ10" s="46"/>
      <c r="BA10" s="46"/>
      <c r="BB10" s="46">
        <f>データ!X6</f>
        <v>1297.47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Q5ycukU5aGD5gkOLzL1rqSybz3P4pvouQ3aPEjdB42S77jkQa6o4OB1Vy6xbB6TxlVZqPnm4HV3GVKFZNAGXg==" saltValue="qEICrzMr324FAwx9JKdv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82031</v>
      </c>
      <c r="D6" s="19">
        <f t="shared" si="3"/>
        <v>46</v>
      </c>
      <c r="E6" s="19">
        <f t="shared" si="3"/>
        <v>17</v>
      </c>
      <c r="F6" s="19">
        <f t="shared" si="3"/>
        <v>4</v>
      </c>
      <c r="G6" s="19">
        <f t="shared" si="3"/>
        <v>0</v>
      </c>
      <c r="H6" s="19" t="str">
        <f t="shared" si="3"/>
        <v>茨城県　土浦市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67.45</v>
      </c>
      <c r="P6" s="20">
        <f t="shared" si="3"/>
        <v>2.9</v>
      </c>
      <c r="Q6" s="20">
        <f t="shared" si="3"/>
        <v>92.55</v>
      </c>
      <c r="R6" s="20">
        <f t="shared" si="3"/>
        <v>2750</v>
      </c>
      <c r="S6" s="20">
        <f t="shared" si="3"/>
        <v>141418</v>
      </c>
      <c r="T6" s="20">
        <f t="shared" si="3"/>
        <v>122.89</v>
      </c>
      <c r="U6" s="20">
        <f t="shared" si="3"/>
        <v>1150.77</v>
      </c>
      <c r="V6" s="20">
        <f t="shared" si="3"/>
        <v>4100</v>
      </c>
      <c r="W6" s="20">
        <f t="shared" si="3"/>
        <v>3.16</v>
      </c>
      <c r="X6" s="20">
        <f t="shared" si="3"/>
        <v>1297.47</v>
      </c>
      <c r="Y6" s="21" t="str">
        <f>IF(Y7="",NA(),Y7)</f>
        <v>-</v>
      </c>
      <c r="Z6" s="21" t="str">
        <f t="shared" ref="Z6:AH6" si="4">IF(Z7="",NA(),Z7)</f>
        <v>-</v>
      </c>
      <c r="AA6" s="21">
        <f t="shared" si="4"/>
        <v>130.5</v>
      </c>
      <c r="AB6" s="21">
        <f t="shared" si="4"/>
        <v>143.5</v>
      </c>
      <c r="AC6" s="21">
        <f t="shared" si="4"/>
        <v>135.11000000000001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8.08</v>
      </c>
      <c r="AX6" s="21">
        <f t="shared" si="6"/>
        <v>26.45</v>
      </c>
      <c r="AY6" s="21">
        <f t="shared" si="6"/>
        <v>25.86</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415.82</v>
      </c>
      <c r="BI6" s="21">
        <f t="shared" si="7"/>
        <v>130.37</v>
      </c>
      <c r="BJ6" s="21">
        <f t="shared" si="7"/>
        <v>245.83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98.12</v>
      </c>
      <c r="BT6" s="21">
        <f t="shared" si="8"/>
        <v>100</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156.36000000000001</v>
      </c>
      <c r="CF6" s="21">
        <f t="shared" si="9"/>
        <v>157.85</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59.91</v>
      </c>
      <c r="DA6" s="21">
        <f t="shared" si="11"/>
        <v>60.12</v>
      </c>
      <c r="DB6" s="21">
        <f t="shared" si="11"/>
        <v>60.24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3.02</v>
      </c>
      <c r="DL6" s="21">
        <f t="shared" si="12"/>
        <v>6.04</v>
      </c>
      <c r="DM6" s="21">
        <f t="shared" si="12"/>
        <v>9.06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82031</v>
      </c>
      <c r="D7" s="23">
        <v>46</v>
      </c>
      <c r="E7" s="23">
        <v>17</v>
      </c>
      <c r="F7" s="23">
        <v>4</v>
      </c>
      <c r="G7" s="23">
        <v>0</v>
      </c>
      <c r="H7" s="23" t="s">
        <v>96</v>
      </c>
      <c r="I7" s="23" t="s">
        <v>97</v>
      </c>
      <c r="J7" s="23" t="s">
        <v>98</v>
      </c>
      <c r="K7" s="23" t="s">
        <v>99</v>
      </c>
      <c r="L7" s="23" t="s">
        <v>100</v>
      </c>
      <c r="M7" s="23" t="s">
        <v>101</v>
      </c>
      <c r="N7" s="24" t="s">
        <v>102</v>
      </c>
      <c r="O7" s="24">
        <v>67.45</v>
      </c>
      <c r="P7" s="24">
        <v>2.9</v>
      </c>
      <c r="Q7" s="24">
        <v>92.55</v>
      </c>
      <c r="R7" s="24">
        <v>2750</v>
      </c>
      <c r="S7" s="24">
        <v>141418</v>
      </c>
      <c r="T7" s="24">
        <v>122.89</v>
      </c>
      <c r="U7" s="24">
        <v>1150.77</v>
      </c>
      <c r="V7" s="24">
        <v>4100</v>
      </c>
      <c r="W7" s="24">
        <v>3.16</v>
      </c>
      <c r="X7" s="24">
        <v>1297.47</v>
      </c>
      <c r="Y7" s="24" t="s">
        <v>102</v>
      </c>
      <c r="Z7" s="24" t="s">
        <v>102</v>
      </c>
      <c r="AA7" s="24">
        <v>130.5</v>
      </c>
      <c r="AB7" s="24">
        <v>143.5</v>
      </c>
      <c r="AC7" s="24">
        <v>135.11000000000001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8.08</v>
      </c>
      <c r="AX7" s="24">
        <v>26.45</v>
      </c>
      <c r="AY7" s="24">
        <v>25.86</v>
      </c>
      <c r="AZ7" s="24" t="s">
        <v>102</v>
      </c>
      <c r="BA7" s="24" t="s">
        <v>102</v>
      </c>
      <c r="BB7" s="24">
        <v>44.24</v>
      </c>
      <c r="BC7" s="24">
        <v>43.07</v>
      </c>
      <c r="BD7" s="24">
        <v>45.42</v>
      </c>
      <c r="BE7" s="24">
        <v>44.25</v>
      </c>
      <c r="BF7" s="24" t="s">
        <v>102</v>
      </c>
      <c r="BG7" s="24" t="s">
        <v>102</v>
      </c>
      <c r="BH7" s="24">
        <v>415.82</v>
      </c>
      <c r="BI7" s="24">
        <v>130.37</v>
      </c>
      <c r="BJ7" s="24">
        <v>245.83</v>
      </c>
      <c r="BK7" s="24" t="s">
        <v>102</v>
      </c>
      <c r="BL7" s="24" t="s">
        <v>102</v>
      </c>
      <c r="BM7" s="24">
        <v>1258.43</v>
      </c>
      <c r="BN7" s="24">
        <v>1163.75</v>
      </c>
      <c r="BO7" s="24">
        <v>1195.47</v>
      </c>
      <c r="BP7" s="24">
        <v>1182.1099999999999</v>
      </c>
      <c r="BQ7" s="24" t="s">
        <v>102</v>
      </c>
      <c r="BR7" s="24" t="s">
        <v>102</v>
      </c>
      <c r="BS7" s="24">
        <v>98.12</v>
      </c>
      <c r="BT7" s="24">
        <v>100</v>
      </c>
      <c r="BU7" s="24">
        <v>100</v>
      </c>
      <c r="BV7" s="24" t="s">
        <v>102</v>
      </c>
      <c r="BW7" s="24" t="s">
        <v>102</v>
      </c>
      <c r="BX7" s="24">
        <v>73.36</v>
      </c>
      <c r="BY7" s="24">
        <v>72.599999999999994</v>
      </c>
      <c r="BZ7" s="24">
        <v>69.430000000000007</v>
      </c>
      <c r="CA7" s="24">
        <v>73.78</v>
      </c>
      <c r="CB7" s="24" t="s">
        <v>102</v>
      </c>
      <c r="CC7" s="24" t="s">
        <v>102</v>
      </c>
      <c r="CD7" s="24">
        <v>150</v>
      </c>
      <c r="CE7" s="24">
        <v>156.36000000000001</v>
      </c>
      <c r="CF7" s="24">
        <v>157.85</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59.91</v>
      </c>
      <c r="DA7" s="24">
        <v>60.12</v>
      </c>
      <c r="DB7" s="24">
        <v>60.24</v>
      </c>
      <c r="DC7" s="24" t="s">
        <v>102</v>
      </c>
      <c r="DD7" s="24" t="s">
        <v>102</v>
      </c>
      <c r="DE7" s="24">
        <v>84.19</v>
      </c>
      <c r="DF7" s="24">
        <v>84.34</v>
      </c>
      <c r="DG7" s="24">
        <v>84.34</v>
      </c>
      <c r="DH7" s="24">
        <v>85.67</v>
      </c>
      <c r="DI7" s="24" t="s">
        <v>102</v>
      </c>
      <c r="DJ7" s="24" t="s">
        <v>102</v>
      </c>
      <c r="DK7" s="24">
        <v>3.02</v>
      </c>
      <c r="DL7" s="24">
        <v>6.04</v>
      </c>
      <c r="DM7" s="24">
        <v>9.06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瀧本</cp:lastModifiedBy>
  <cp:lastPrinted>2024-01-18T23:34:35Z</cp:lastPrinted>
  <dcterms:created xsi:type="dcterms:W3CDTF">2023-12-12T00:54:20Z</dcterms:created>
  <dcterms:modified xsi:type="dcterms:W3CDTF">2024-02-29T00:31:48Z</dcterms:modified>
  <cp:category/>
</cp:coreProperties>
</file>