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6"/>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<sst xmlns="http://schemas.openxmlformats.org/spreadsheetml/2006/main" xmlns:r="http://schemas.openxmlformats.org/officeDocument/2006/relationships" count="553" uniqueCount="553">
  <si>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</si>
  <si>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</si>
  <si>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</si>
  <si>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</si>
  <si>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</si>
  <si>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</si>
  <si>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土浦市後期高齢者医療特別会計</t>
  </si>
  <si>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</si>
  <si>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</si>
  <si>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</si>
  <si>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</si>
  <si>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</si>
  <si>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</si>
  <si>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</si>
  <si>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</si>
  <si>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</si>
  <si>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</si>
  <si>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</si>
  <si>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</si>
  <si>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</si>
  <si>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</si>
  <si>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</si>
  <si>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</si>
  <si>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</si>
  <si>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</si>
  <si>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</si>
  <si>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</si>
  <si>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</si>
  <si>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</si>
  <si>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</si>
  <si>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</si>
  <si>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</si>
  <si>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</si>
  <si>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</si>
  <si>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</si>
  <si>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</si>
  <si>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</si>
  <si>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</si>
  <si>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</si>
  <si>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</si>
  <si>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</si>
  <si>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</si>
  <si>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</si>
  <si>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</si>
  <si>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</si>
  <si>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</si>
  <si>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</si>
  <si>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土浦市国民健康保険特別会計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</si>
  <si>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</si>
  <si>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</si>
  <si>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</si>
  <si>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</si>
  <si>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</si>
  <si>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</si>
  <si>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</si>
  <si>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</si>
  <si>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</si>
  <si>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</si>
  <si>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</si>
  <si>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</si>
  <si>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</si>
  <si>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</si>
  <si>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</si>
  <si>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</si>
  <si>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</si>
  <si>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</si>
  <si>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</si>
  <si>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</si>
  <si>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</si>
  <si>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</si>
  <si>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</si>
  <si>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</si>
  <si>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</si>
  <si>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</si>
  <si>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</si>
  <si>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</si>
  <si>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</si>
  <si>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</si>
  <si>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</si>
  <si>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</si>
  <si>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</si>
  <si>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</si>
  <si>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r>
      <t>　</t>
    </r>
    <r>
      <rPr>
        <sz val="11"/>
        <color auto="1"/>
        <rFont val="ＭＳ Ｐゴシック"/>
      </rPr>
      <t>公共施設への新規投資や更新投資を積極的に行った結果、全体として老朽化の程度が抑えられ、将来世代が便益を享受する資産を形成している。そのため、有形固定資産減価償却率は類似団体平均を6.1ポイント下回っている。一方で、将来負担比率は類似団体平均と比較して5.1ポイント高くなっているが、新規借入を抑制しながら元金償還を進め、地方債現在高を減少させたことにより、近年は減少傾向となっており、令和5年度も下がる見込みである。これらの指標は中長期的に経年での推移によりバランスを見ていく必要がある。</t>
    </r>
    <rPh sb="142" eb="144">
      <t>シンキ</t>
    </rPh>
    <rPh sb="144" eb="146">
      <t>カリイレ</t>
    </rPh>
    <rPh sb="147" eb="149">
      <t>ヨクセイ</t>
    </rPh>
    <rPh sb="153" eb="155">
      <t>ガンキン</t>
    </rPh>
    <rPh sb="155" eb="157">
      <t>ショウカン</t>
    </rPh>
    <rPh sb="158" eb="159">
      <t>スス</t>
    </rPh>
    <rPh sb="168" eb="170">
      <t>ゲンショウ</t>
    </rPh>
    <rPh sb="179" eb="181">
      <t>キンネン</t>
    </rPh>
    <rPh sb="182" eb="184">
      <t>ゲンショウ</t>
    </rPh>
    <rPh sb="184" eb="186">
      <t>ケイコウ</t>
    </rPh>
    <phoneticPr fontId="6"/>
  </si>
  <si>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</si>
  <si>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</si>
  <si>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</si>
  <si>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</si>
  <si>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</si>
  <si>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</si>
  <si>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</si>
  <si>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</si>
  <si>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</si>
  <si>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</si>
  <si>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</si>
  <si>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</si>
  <si>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</si>
  <si>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</si>
  <si>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</si>
  <si>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</si>
  <si>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</si>
  <si>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</si>
  <si>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</si>
  <si>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</si>
  <si>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</si>
  <si>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</si>
  <si>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</si>
  <si>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</si>
  <si>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</si>
  <si>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</si>
  <si>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</si>
  <si>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</si>
  <si>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</si>
  <si>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</si>
  <si>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</si>
  <si>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</si>
  <si>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</si>
  <si>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</si>
  <si>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</si>
  <si>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</si>
  <si>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</si>
  <si>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</si>
  <si>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</si>
  <si>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</si>
  <si>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</si>
  <si>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</si>
  <si>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</si>
  <si>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</si>
  <si>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</si>
  <si>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</si>
  <si>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</si>
  <si>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</si>
  <si>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</si>
  <si>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</si>
  <si>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</si>
  <si>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</si>
  <si>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</si>
  <si>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</si>
  <si>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</si>
  <si>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</si>
  <si>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</si>
  <si>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</si>
  <si>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茨城県</t>
  </si>
  <si>
    <t>令05.01.01(人)</t>
    <rPh sb="0" eb="1">
      <t>レイ</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</si>
  <si>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</si>
  <si>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</si>
  <si>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</si>
  <si>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</si>
  <si>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</si>
  <si>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</si>
  <si>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</si>
  <si>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</si>
  <si>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</si>
  <si>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</si>
  <si>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</si>
  <si>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</si>
  <si>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</si>
  <si>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</si>
  <si>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</si>
  <si>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</si>
  <si>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</si>
  <si>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</si>
  <si>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</si>
  <si>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</si>
  <si>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土浦市</t>
  </si>
  <si>
    <t>地方交付税種地</t>
    <rPh sb="0" eb="2">
      <t>チホウ</t>
    </rPh>
    <rPh sb="2" eb="5">
      <t>コウフゼイ</t>
    </rPh>
    <rPh sb="5" eb="6">
      <t>シュ</t>
    </rPh>
    <rPh sb="6" eb="7">
      <t>チ</t>
    </rPh>
    <phoneticPr fontId="6"/>
  </si>
  <si>
    <t>1-5</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</si>
  <si>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</si>
  <si>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</si>
  <si>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</si>
  <si>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</si>
  <si>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</si>
  <si>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</si>
  <si>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</si>
  <si>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</si>
  <si>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</si>
  <si>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土浦市水道事業会計</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</si>
  <si>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</si>
  <si>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</si>
  <si>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</si>
  <si>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</si>
  <si>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</si>
  <si>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</si>
  <si>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</si>
  <si>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</si>
  <si>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</si>
  <si>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</si>
  <si>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</si>
  <si>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</si>
  <si>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</si>
  <si>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</si>
  <si>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</si>
  <si>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</si>
  <si>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</si>
  <si>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</si>
  <si>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</si>
  <si>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</si>
  <si>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土浦・かすみがうら土地区画整理一部事務組合</t>
  </si>
  <si>
    <t>0.9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</si>
  <si>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</si>
  <si>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</si>
  <si>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</si>
  <si>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</si>
  <si>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</si>
  <si>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</si>
  <si>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</si>
  <si>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</si>
  <si>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</si>
  <si>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</si>
  <si>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</si>
  <si>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</si>
  <si>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</si>
  <si>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</si>
  <si>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</si>
  <si>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</si>
  <si>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</si>
  <si>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</si>
  <si>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</si>
  <si>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</si>
  <si>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</si>
  <si>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</si>
  <si>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</si>
  <si>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</si>
  <si>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</si>
  <si>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</si>
  <si>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</si>
  <si>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</si>
  <si>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</si>
  <si>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</si>
  <si>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0.1</t>
  </si>
  <si>
    <t>-0.3</t>
  </si>
  <si>
    <t>歳出の状況（単位 千円・％）</t>
  </si>
  <si>
    <t>上水道</t>
  </si>
  <si>
    <t>実質赤字比率</t>
    <rPh sb="0" eb="2">
      <t>ジッシツ</t>
    </rPh>
    <rPh sb="2" eb="4">
      <t>アカジ</t>
    </rPh>
    <rPh sb="4" eb="6">
      <t>ヒリツ</t>
    </rPh>
    <phoneticPr fontId="36"/>
  </si>
  <si>
    <t>標準税収入額等</t>
  </si>
  <si>
    <t>面積 (k㎡)</t>
    <rPh sb="0" eb="2">
      <t>メンセキ</t>
    </rPh>
    <phoneticPr fontId="6"/>
  </si>
  <si>
    <t>土浦市産業文化事業団</t>
    <rPh sb="0" eb="3">
      <t>ツチウラシ</t>
    </rPh>
    <rPh sb="3" eb="5">
      <t>サンギョウ</t>
    </rPh>
    <rPh sb="5" eb="7">
      <t>ブンカ</t>
    </rPh>
    <rPh sb="7" eb="10">
      <t>ジギョウダン</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</si>
  <si>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</si>
  <si>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</si>
  <si>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</si>
  <si>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</si>
  <si>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</si>
  <si>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</si>
  <si>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茨城県土浦市</t>
  </si>
  <si>
    <t>職員の状況 (※8)</t>
    <rPh sb="0" eb="2">
      <t>ショクイン</t>
    </rPh>
    <rPh sb="3" eb="5">
      <t>ジョウキョウ</t>
    </rPh>
    <phoneticPr fontId="6"/>
  </si>
  <si>
    <t>土浦市駐車場事業特別会計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</si>
  <si>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</si>
  <si>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</si>
  <si>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</si>
  <si>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</si>
  <si>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</si>
  <si>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</si>
  <si>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社会福祉事業基金</t>
    <rPh sb="0" eb="6">
      <t>シャカイフクシジギョウ</t>
    </rPh>
    <rPh sb="6" eb="8">
      <t>キキン</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</si>
  <si>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</si>
  <si>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</si>
  <si>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</si>
  <si>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</si>
  <si>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</si>
  <si>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</si>
  <si>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</si>
  <si>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</si>
  <si>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</si>
  <si>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</si>
  <si>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</si>
  <si>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</si>
  <si>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</si>
  <si>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</si>
  <si>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</si>
  <si>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</si>
  <si>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</si>
  <si>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</si>
  <si>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</si>
  <si>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</si>
  <si>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</si>
  <si>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</si>
  <si>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</si>
  <si>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</si>
  <si>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</si>
  <si>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</si>
  <si>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</si>
  <si>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</si>
  <si>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</si>
  <si>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</si>
  <si>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</si>
  <si>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</si>
  <si>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</si>
  <si>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</si>
  <si>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</si>
  <si>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</si>
  <si>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</si>
  <si>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</si>
  <si>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</si>
  <si>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</si>
  <si>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</si>
  <si>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</si>
  <si>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</si>
  <si>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茨城県後期高齢者医療広域連合（一般会計）</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</si>
  <si>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</si>
  <si>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</si>
  <si>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</si>
  <si>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</si>
  <si>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</si>
  <si>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</si>
  <si>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</si>
  <si>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</si>
  <si>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</si>
  <si>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</si>
  <si>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</si>
  <si>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</si>
  <si>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</si>
  <si>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</si>
  <si>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</si>
  <si>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</si>
  <si>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</si>
  <si>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</si>
  <si>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</si>
  <si>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</si>
  <si>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</si>
  <si>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</si>
  <si>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</si>
  <si>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</si>
  <si>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</si>
  <si>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</si>
  <si>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</si>
  <si>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</si>
  <si>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</si>
  <si>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</si>
  <si>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</si>
  <si>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</si>
  <si>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</si>
  <si>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</si>
  <si>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</si>
  <si>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</si>
  <si>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</si>
  <si>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</si>
  <si>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市立学校施設整備基金</t>
    <rPh sb="0" eb="2">
      <t>シリツ</t>
    </rPh>
    <rPh sb="2" eb="4">
      <t>ガッコウ</t>
    </rPh>
    <rPh sb="4" eb="6">
      <t>シセツ</t>
    </rPh>
    <rPh sb="6" eb="10">
      <t>セイビキキン</t>
    </rPh>
    <phoneticPr fontId="6"/>
  </si>
  <si>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</si>
  <si>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</si>
  <si>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</si>
  <si>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</si>
  <si>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</si>
  <si>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</si>
  <si>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</si>
  <si>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</si>
  <si>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</si>
  <si>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</si>
  <si>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</si>
  <si>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</si>
  <si>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</si>
  <si>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</si>
  <si>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</si>
  <si>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</si>
  <si>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</si>
  <si>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</si>
  <si>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</si>
  <si>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</si>
  <si>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</si>
  <si>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</si>
  <si>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</si>
  <si>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</si>
  <si>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</si>
  <si>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</si>
  <si>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</si>
  <si>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</si>
  <si>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</si>
  <si>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</si>
  <si>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</si>
  <si>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</si>
  <si>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</si>
  <si>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</si>
  <si>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茨城県後期高齢者医療広域連合（後期高齢医療特別会計）</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</si>
  <si>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</si>
  <si>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</si>
  <si>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</si>
  <si>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</si>
  <si>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</si>
  <si>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</si>
  <si>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</si>
  <si>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</si>
  <si>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</si>
  <si>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</si>
  <si>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</si>
  <si>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</si>
  <si>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</si>
  <si>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</si>
  <si>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</si>
  <si>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</si>
  <si>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</si>
  <si>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</si>
  <si>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</si>
  <si>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</si>
  <si>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</si>
  <si>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</si>
  <si>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</si>
  <si>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</si>
  <si>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</si>
  <si>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</si>
  <si>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</si>
  <si>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</si>
  <si>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</si>
  <si>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</si>
  <si>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</si>
  <si>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</si>
  <si>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</si>
  <si>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</si>
  <si>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</si>
  <si>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</si>
  <si>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</si>
  <si>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</si>
  <si>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</si>
  <si>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</si>
  <si>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</si>
  <si>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</si>
  <si>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</si>
  <si>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</si>
  <si>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</si>
  <si>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</si>
  <si>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</si>
  <si>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</si>
  <si>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</si>
  <si>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</si>
  <si>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</si>
  <si>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</si>
  <si>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</si>
  <si>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</si>
  <si>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</si>
  <si>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</si>
  <si>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</si>
  <si>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</si>
  <si>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</si>
  <si>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</si>
  <si>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</si>
  <si>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</si>
  <si>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</si>
  <si>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</si>
  <si>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</si>
  <si>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</si>
  <si>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</si>
  <si>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</si>
  <si>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</si>
  <si>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</si>
  <si>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</si>
  <si>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</si>
  <si>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</si>
  <si>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</si>
  <si>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</si>
  <si>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</si>
  <si>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</si>
  <si>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</si>
  <si>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</si>
  <si>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</si>
  <si>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</si>
  <si>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</si>
  <si>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</si>
  <si>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</si>
  <si>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</si>
  <si>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</si>
  <si>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土浦市公共用地先行取得事業特別会計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</si>
  <si>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</si>
  <si>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</si>
  <si>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</si>
  <si>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</si>
  <si>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</si>
  <si>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土浦市介護保険特別会計（保険事業勘定）</t>
  </si>
  <si>
    <t>左のうち
一般会計等
繰入見込額</t>
  </si>
  <si>
    <t>資金不足
比率</t>
    <rPh sb="0" eb="2">
      <t>シキン</t>
    </rPh>
    <rPh sb="2" eb="4">
      <t>フソク</t>
    </rPh>
    <rPh sb="5" eb="7">
      <t>ヒリツ</t>
    </rPh>
    <phoneticPr fontId="6"/>
  </si>
  <si>
    <t>法適用企業</t>
  </si>
  <si>
    <t>土浦市下水道事業会計</t>
  </si>
  <si>
    <t>土浦市農業集落排水事業特別会計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</si>
  <si>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</si>
  <si>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</si>
  <si>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</si>
  <si>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</si>
  <si>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</si>
  <si>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</si>
  <si>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</si>
  <si>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</si>
  <si>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</si>
  <si>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</si>
  <si>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</si>
  <si>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</si>
  <si>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</si>
  <si>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</si>
  <si>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</si>
  <si>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</si>
  <si>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</si>
  <si>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</si>
  <si>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</si>
  <si>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</si>
  <si>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</si>
  <si>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</si>
  <si>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</si>
  <si>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</si>
  <si>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</si>
  <si>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</si>
  <si>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</si>
  <si>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</si>
  <si>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</si>
  <si>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</si>
  <si>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</si>
  <si>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</si>
  <si>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</si>
  <si>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</si>
  <si>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</si>
  <si>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</si>
  <si>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</si>
  <si>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</si>
  <si>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</si>
  <si>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</si>
  <si>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</si>
  <si>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</si>
  <si>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</si>
  <si>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</si>
  <si>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</si>
  <si>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</si>
  <si>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</si>
  <si>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</si>
  <si>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</si>
  <si>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</si>
  <si>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</si>
  <si>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</si>
  <si>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</si>
  <si>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</si>
  <si>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</si>
  <si>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</si>
  <si>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</si>
  <si>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</si>
  <si>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</si>
  <si>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</si>
  <si>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</si>
  <si>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</si>
  <si>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</si>
  <si>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</si>
  <si>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</si>
  <si>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</si>
  <si>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</si>
  <si>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</si>
  <si>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</si>
  <si>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</si>
  <si>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茨城県市町村総合事務組合（一般会計）</t>
  </si>
  <si>
    <t>茨城県市町村総合事務組合（県民交通災害共済事業特別会計）</t>
  </si>
  <si>
    <t>茨城租税債権管理機構</t>
  </si>
  <si>
    <t>公共施設等総合管理基金</t>
    <rPh sb="0" eb="4">
      <t>コウキョウシセツ</t>
    </rPh>
    <rPh sb="4" eb="5">
      <t>トウ</t>
    </rPh>
    <rPh sb="5" eb="7">
      <t>ソウゴウ</t>
    </rPh>
    <rPh sb="7" eb="11">
      <t>カンリキキン</t>
    </rPh>
    <phoneticPr fontId="6"/>
  </si>
  <si>
    <t>合併振興基金</t>
    <rPh sb="0" eb="6">
      <t>ガッペイシンコウキキン</t>
    </rPh>
    <phoneticPr fontId="6"/>
  </si>
  <si>
    <t>文化振興基金</t>
    <rPh sb="0" eb="6">
      <t>ブンカシンコウキキン</t>
    </rPh>
    <phoneticPr fontId="6"/>
  </si>
  <si>
    <t>土浦都市開発</t>
    <rPh sb="0" eb="2">
      <t>ツチウラ</t>
    </rPh>
    <rPh sb="2" eb="4">
      <t>トシ</t>
    </rPh>
    <rPh sb="4" eb="6">
      <t>カイハツ</t>
    </rPh>
    <phoneticPr fontId="6"/>
  </si>
  <si>
    <t>土浦市農業公社</t>
    <rPh sb="0" eb="3">
      <t>ツチウラシ</t>
    </rPh>
    <rPh sb="3" eb="5">
      <t>ノウギョウ</t>
    </rPh>
    <rPh sb="5" eb="7">
      <t>コウシャ</t>
    </rPh>
    <phoneticPr fontId="6"/>
  </si>
  <si>
    <t>ラクスマリーナ</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</si>
  <si>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</si>
  <si>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</si>
  <si>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</si>
  <si>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</si>
  <si>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</si>
  <si>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t>
    </r>
    <r>
      <rPr>
        <sz val="11"/>
        <color auto="1"/>
        <rFont val="ＭＳ Ｐゴシック"/>
      </rPr>
      <t>実質公債費比率については、高金利な資金の繰上償還を実施するとともに、事業債の発行を償還元金の範囲内に抑えることにより、年々低下傾向にあったところ、大型事業の推進によって借入れた元金の償還が始まったことによって令和3年度から再び上昇傾向となり、令和4年度は臨時財政対策債発行可能額の大幅な減少もあり、上昇幅が大きくなった。
　しかし、将来負担比率については新規借入の抑制と元金償還が進み、地方債現在高が減となっているため、減少傾向となっている。
　令和5年度も前述と同様の傾向で推移する見込みであるが、今後も施策の厳選や事務事業の見直し等により、公債費を抑制し、財政健全化に努める。</t>
    </r>
    <rPh sb="85" eb="87">
      <t>カリイ</t>
    </rPh>
    <rPh sb="89" eb="91">
      <t>ガンキン</t>
    </rPh>
    <rPh sb="92" eb="94">
      <t>ショウカン</t>
    </rPh>
    <rPh sb="95" eb="96">
      <t>ハジ</t>
    </rPh>
    <rPh sb="105" eb="107">
      <t>レイワ</t>
    </rPh>
    <rPh sb="108" eb="110">
      <t>ネンド</t>
    </rPh>
    <rPh sb="122" eb="124">
      <t>レイワ</t>
    </rPh>
    <rPh sb="125" eb="127">
      <t>ネンド</t>
    </rPh>
    <rPh sb="141" eb="143">
      <t>オオハバ</t>
    </rPh>
    <rPh sb="144" eb="146">
      <t>ゲンショウ</t>
    </rPh>
    <rPh sb="150" eb="153">
      <t>ジョウショウハバ</t>
    </rPh>
    <rPh sb="154" eb="155">
      <t>オオ</t>
    </rPh>
    <rPh sb="178" eb="180">
      <t>シンキ</t>
    </rPh>
    <rPh sb="180" eb="182">
      <t>カリイレ</t>
    </rPh>
    <rPh sb="183" eb="185">
      <t>ヨクセイ</t>
    </rPh>
    <rPh sb="186" eb="188">
      <t>ガンキン</t>
    </rPh>
    <rPh sb="188" eb="190">
      <t>ショウカン</t>
    </rPh>
    <rPh sb="191" eb="192">
      <t>スス</t>
    </rPh>
    <rPh sb="211" eb="213">
      <t>ゲンショウ</t>
    </rPh>
    <rPh sb="213" eb="215">
      <t>ケイコウ</t>
    </rPh>
    <rPh sb="230" eb="232">
      <t>ゼンジュツ</t>
    </rPh>
    <rPh sb="233" eb="235">
      <t>ドウヨウ</t>
    </rPh>
    <rPh sb="236" eb="238">
      <t>ケイコウ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</si>
</sst>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42558</c:v>
                </c:pt>
                <c:pt idx="1">
                  <c:v>41819</c:v>
                </c:pt>
                <c:pt idx="2">
                  <c:v>47719</c:v>
                </c:pt>
                <c:pt idx="3">
                  <c:v>26118</c:v>
                </c:pt>
                <c:pt idx="4">
                  <c:v>32560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6.07</c:v>
                </c:pt>
                <c:pt idx="1">
                  <c:v>4.84</c:v>
                </c:pt>
                <c:pt idx="2">
                  <c:v>4.24</c:v>
                </c:pt>
                <c:pt idx="3">
                  <c:v>9.23</c:v>
                </c:pt>
                <c:pt idx="4">
                  <c:v>9.44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20.61</c:v>
                </c:pt>
                <c:pt idx="1">
                  <c:v>21.17</c:v>
                </c:pt>
                <c:pt idx="2">
                  <c:v>21.72</c:v>
                </c:pt>
                <c:pt idx="3">
                  <c:v>22.54</c:v>
                </c:pt>
                <c:pt idx="4">
                  <c:v>22.5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7.83</c:v>
                </c:pt>
                <c:pt idx="1">
                  <c:v>2</c:v>
                </c:pt>
                <c:pt idx="2">
                  <c:v>2.61</c:v>
                </c:pt>
                <c:pt idx="3">
                  <c:v>9.7200000000000006</c:v>
                </c:pt>
                <c:pt idx="4">
                  <c:v>-0.55000000000000004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2.e-002</c:v>
                </c:pt>
                <c:pt idx="2">
                  <c:v>#N/A</c:v>
                </c:pt>
                <c:pt idx="3">
                  <c:v>0.69</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1.e-002</c:v>
                </c:pt>
                <c:pt idx="6">
                  <c:v>#N/A</c:v>
                </c:pt>
                <c:pt idx="7">
                  <c:v>1.e-002</c:v>
                </c:pt>
                <c:pt idx="8">
                  <c:v>#N/A</c:v>
                </c:pt>
                <c:pt idx="9">
                  <c:v>1.e-002</c:v>
                </c:pt>
              </c:numCache>
            </c:numRef>
          </c:val>
        </c:ser>
        <c:ser>
          <c:idx val="4"/>
          <c:order val="4"/>
          <c:tx>
            <c:strRef>
              <c:f>データシート!$A$31</c:f>
              <c:strCache>
                <c:ptCount val="1"/>
                <c:pt idx="0">
                  <c:v>土浦市駐車場事業特別会計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1.e-002</c:v>
                </c:pt>
                <c:pt idx="4">
                  <c:v>#N/A</c:v>
                </c:pt>
                <c:pt idx="5">
                  <c:v>2.e-002</c:v>
                </c:pt>
                <c:pt idx="6">
                  <c:v>#N/A</c:v>
                </c:pt>
                <c:pt idx="7">
                  <c:v>1.e-002</c:v>
                </c:pt>
                <c:pt idx="8">
                  <c:v>#N/A</c:v>
                </c:pt>
                <c:pt idx="9">
                  <c:v>5.e-002</c:v>
                </c:pt>
              </c:numCache>
            </c:numRef>
          </c:val>
        </c:ser>
        <c:ser>
          <c:idx val="5"/>
          <c:order val="5"/>
          <c:tx>
            <c:strRef>
              <c:f>データシート!$A$32</c:f>
              <c:strCache>
                <c:ptCount val="1"/>
                <c:pt idx="0">
                  <c:v>土浦市国民健康保険特別会計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0.49</c:v>
                </c:pt>
                <c:pt idx="4">
                  <c:v>#N/A</c:v>
                </c:pt>
                <c:pt idx="5">
                  <c:v>0.66</c:v>
                </c:pt>
                <c:pt idx="6">
                  <c:v>#N/A</c:v>
                </c:pt>
                <c:pt idx="7">
                  <c:v>0.56999999999999995</c:v>
                </c:pt>
                <c:pt idx="8">
                  <c:v>#N/A</c:v>
                </c:pt>
                <c:pt idx="9">
                  <c:v>0.25</c:v>
                </c:pt>
              </c:numCache>
            </c:numRef>
          </c:val>
        </c:ser>
        <c:ser>
          <c:idx val="6"/>
          <c:order val="6"/>
          <c:tx>
            <c:strRef>
              <c:f>データシート!$A$33</c:f>
              <c:strCache>
                <c:ptCount val="1"/>
                <c:pt idx="0">
                  <c:v>土浦市介護保険特別会計（保険事業勘定）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0.59</c:v>
                </c:pt>
                <c:pt idx="2">
                  <c:v>#N/A</c:v>
                </c:pt>
                <c:pt idx="3">
                  <c:v>0.39</c:v>
                </c:pt>
                <c:pt idx="4">
                  <c:v>#N/A</c:v>
                </c:pt>
                <c:pt idx="5">
                  <c:v>0.15</c:v>
                </c:pt>
                <c:pt idx="6">
                  <c:v>#N/A</c:v>
                </c:pt>
                <c:pt idx="7">
                  <c:v>0.43</c:v>
                </c:pt>
                <c:pt idx="8">
                  <c:v>#N/A</c:v>
                </c:pt>
                <c:pt idx="9">
                  <c:v>0.73</c:v>
                </c:pt>
              </c:numCache>
            </c:numRef>
          </c:val>
        </c:ser>
        <c:ser>
          <c:idx val="7"/>
          <c:order val="7"/>
          <c:tx>
            <c:strRef>
              <c:f>データシート!$A$34</c:f>
              <c:strCache>
                <c:ptCount val="1"/>
                <c:pt idx="0">
                  <c:v>土浦市下水道事業会計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1.97</c:v>
                </c:pt>
                <c:pt idx="6">
                  <c:v>#N/A</c:v>
                </c:pt>
                <c:pt idx="7">
                  <c:v>1.34</c:v>
                </c:pt>
                <c:pt idx="8">
                  <c:v>#N/A</c:v>
                </c:pt>
                <c:pt idx="9">
                  <c:v>1.32</c:v>
                </c:pt>
              </c:numCache>
            </c:numRef>
          </c:val>
        </c:ser>
        <c:ser>
          <c:idx val="8"/>
          <c:order val="8"/>
          <c:tx>
            <c:strRef>
              <c:f>データシート!$A$35</c:f>
              <c:strCache>
                <c:ptCount val="1"/>
                <c:pt idx="0">
                  <c:v>土浦市水道事業会計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1.05</c:v>
                </c:pt>
                <c:pt idx="2">
                  <c:v>#N/A</c:v>
                </c:pt>
                <c:pt idx="3">
                  <c:v>6.44</c:v>
                </c:pt>
                <c:pt idx="4">
                  <c:v>#N/A</c:v>
                </c:pt>
                <c:pt idx="5">
                  <c:v>5.75</c:v>
                </c:pt>
                <c:pt idx="6">
                  <c:v>#N/A</c:v>
                </c:pt>
                <c:pt idx="7">
                  <c:v>5.76</c:v>
                </c:pt>
                <c:pt idx="8">
                  <c:v>#N/A</c:v>
                </c:pt>
                <c:pt idx="9">
                  <c:v>6.43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6.06</c:v>
                </c:pt>
                <c:pt idx="2">
                  <c:v>#N/A</c:v>
                </c:pt>
                <c:pt idx="3">
                  <c:v>4.84</c:v>
                </c:pt>
                <c:pt idx="4">
                  <c:v>#N/A</c:v>
                </c:pt>
                <c:pt idx="5">
                  <c:v>4.24</c:v>
                </c:pt>
                <c:pt idx="6">
                  <c:v>#N/A</c:v>
                </c:pt>
                <c:pt idx="7">
                  <c:v>9.23</c:v>
                </c:pt>
                <c:pt idx="8">
                  <c:v>#N/A</c:v>
                </c:pt>
                <c:pt idx="9">
                  <c:v>9.44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5463</c:v>
                </c:pt>
                <c:pt idx="5">
                  <c:v>5343</c:v>
                </c:pt>
                <c:pt idx="8">
                  <c:v>5346</c:v>
                </c:pt>
                <c:pt idx="11">
                  <c:v>5794</c:v>
                </c:pt>
                <c:pt idx="14">
                  <c:v>5565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c:v>
                </c:pt>
                <c:pt idx="3">
                  <c:v>21</c:v>
                </c:pt>
                <c:pt idx="6">
                  <c:v>21</c:v>
                </c:pt>
                <c:pt idx="9">
                  <c:v>21</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1</c:v>
                </c:pt>
                <c:pt idx="6">
                  <c:v>3</c:v>
                </c:pt>
                <c:pt idx="9">
                  <c:v>15</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1116</c:v>
                </c:pt>
                <c:pt idx="3">
                  <c:v>1046</c:v>
                </c:pt>
                <c:pt idx="6">
                  <c:v>882</c:v>
                </c:pt>
                <c:pt idx="9">
                  <c:v>1006</c:v>
                </c:pt>
                <c:pt idx="12">
                  <c:v>882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20</c:v>
                </c:pt>
                <c:pt idx="6">
                  <c:v>7</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5296</c:v>
                </c:pt>
                <c:pt idx="3">
                  <c:v>5217</c:v>
                </c:pt>
                <c:pt idx="6">
                  <c:v>5624</c:v>
                </c:pt>
                <c:pt idx="9">
                  <c:v>6096</c:v>
                </c:pt>
                <c:pt idx="12">
                  <c:v>6214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998</c:v>
                </c:pt>
                <c:pt idx="2">
                  <c:v>#N/A</c:v>
                </c:pt>
                <c:pt idx="3">
                  <c:v>#N/A</c:v>
                </c:pt>
                <c:pt idx="4">
                  <c:v>962</c:v>
                </c:pt>
                <c:pt idx="5">
                  <c:v>#N/A</c:v>
                </c:pt>
                <c:pt idx="6">
                  <c:v>#N/A</c:v>
                </c:pt>
                <c:pt idx="7">
                  <c:v>1191</c:v>
                </c:pt>
                <c:pt idx="8">
                  <c:v>#N/A</c:v>
                </c:pt>
                <c:pt idx="9">
                  <c:v>#N/A</c:v>
                </c:pt>
                <c:pt idx="10">
                  <c:v>1344</c:v>
                </c:pt>
                <c:pt idx="11">
                  <c:v>#N/A</c:v>
                </c:pt>
                <c:pt idx="12">
                  <c:v>#N/A</c:v>
                </c:pt>
                <c:pt idx="13">
                  <c:v>1570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53795</c:v>
                </c:pt>
                <c:pt idx="5">
                  <c:v>52145</c:v>
                </c:pt>
                <c:pt idx="8">
                  <c:v>50453</c:v>
                </c:pt>
                <c:pt idx="11">
                  <c:v>49211</c:v>
                </c:pt>
                <c:pt idx="14">
                  <c:v>46618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10313</c:v>
                </c:pt>
                <c:pt idx="5">
                  <c:v>11776</c:v>
                </c:pt>
                <c:pt idx="8">
                  <c:v>14824</c:v>
                </c:pt>
                <c:pt idx="11">
                  <c:v>14250</c:v>
                </c:pt>
                <c:pt idx="14">
                  <c:v>13844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11931</c:v>
                </c:pt>
                <c:pt idx="5">
                  <c:v>13963</c:v>
                </c:pt>
                <c:pt idx="8">
                  <c:v>15875</c:v>
                </c:pt>
                <c:pt idx="11">
                  <c:v>18076</c:v>
                </c:pt>
                <c:pt idx="14">
                  <c:v>19726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c:v>
                </c:pt>
                <c:pt idx="3">
                  <c:v>16</c:v>
                </c:pt>
                <c:pt idx="6">
                  <c:v>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7203</c:v>
                </c:pt>
                <c:pt idx="3">
                  <c:v>7120</c:v>
                </c:pt>
                <c:pt idx="6">
                  <c:v>7013</c:v>
                </c:pt>
                <c:pt idx="9">
                  <c:v>6899</c:v>
                </c:pt>
                <c:pt idx="12">
                  <c:v>6916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11833</c:v>
                </c:pt>
                <c:pt idx="3">
                  <c:v>9843</c:v>
                </c:pt>
                <c:pt idx="6">
                  <c:v>9447</c:v>
                </c:pt>
                <c:pt idx="9">
                  <c:v>9039</c:v>
                </c:pt>
                <c:pt idx="12">
                  <c:v>8548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168</c:v>
                </c:pt>
                <c:pt idx="3">
                  <c:v>435</c:v>
                </c:pt>
                <c:pt idx="6">
                  <c:v>409</c:v>
                </c:pt>
                <c:pt idx="9">
                  <c:v>277</c:v>
                </c:pt>
                <c:pt idx="12">
                  <c:v>251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74056</c:v>
                </c:pt>
                <c:pt idx="3">
                  <c:v>73777</c:v>
                </c:pt>
                <c:pt idx="6">
                  <c:v>72394</c:v>
                </c:pt>
                <c:pt idx="9">
                  <c:v>69307</c:v>
                </c:pt>
                <c:pt idx="12">
                  <c:v>65849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17239</c:v>
                </c:pt>
                <c:pt idx="2">
                  <c:v>#N/A</c:v>
                </c:pt>
                <c:pt idx="3">
                  <c:v>#N/A</c:v>
                </c:pt>
                <c:pt idx="4">
                  <c:v>13307</c:v>
                </c:pt>
                <c:pt idx="5">
                  <c:v>#N/A</c:v>
                </c:pt>
                <c:pt idx="6">
                  <c:v>#N/A</c:v>
                </c:pt>
                <c:pt idx="7">
                  <c:v>8118</c:v>
                </c:pt>
                <c:pt idx="8">
                  <c:v>#N/A</c:v>
                </c:pt>
                <c:pt idx="9">
                  <c:v>#N/A</c:v>
                </c:pt>
                <c:pt idx="10">
                  <c:v>3985</c:v>
                </c:pt>
                <c:pt idx="11">
                  <c:v>#N/A</c:v>
                </c:pt>
                <c:pt idx="12">
                  <c:v>#N/A</c:v>
                </c:pt>
                <c:pt idx="13">
                  <c:v>1376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6617</c:v>
                </c:pt>
                <c:pt idx="1">
                  <c:v>7165</c:v>
                </c:pt>
                <c:pt idx="2">
                  <c:v>6993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2518</c:v>
                </c:pt>
                <c:pt idx="1">
                  <c:v>2878</c:v>
                </c:pt>
                <c:pt idx="2">
                  <c:v>2809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3322</c:v>
                </c:pt>
                <c:pt idx="1">
                  <c:v>3716</c:v>
                </c:pt>
                <c:pt idx="2">
                  <c:v>5563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{5A3CBC54-4EC7-4336-9A1E-58EE56BD5E00}</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{DC6E501E-A579-4CF0-9E7F-9F91DB7D1F1E}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{79DE1387-4240-4554-B9EB-5809702BCB0A}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{4457C850-3EEE-47BE-98BB-3FA9DDBD13B4}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{A30C1EBB-0F36-4060-8A8D-17166BD1BABB}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{0C0A40F5-7092-440A-88DE-2AE1B19A0467}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{948932CC-4551-4ADF-8315-684FB7511DDF}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{2C1D6583-0737-4BEB-BCC5-492FA6B623E0}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{FD93DEC7-8CFE-4118-BB34-153C86CE9400}</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51.4</c:v>
                </c:pt>
                <c:pt idx="8">
                  <c:v>52.5</c:v>
                </c:pt>
                <c:pt idx="16">
                  <c:v>53.6</c:v>
                </c:pt>
                <c:pt idx="24">
                  <c:v>56.1</c:v>
                </c:pt>
                <c:pt idx="32">
                  <c:v>58.1</c:v>
                </c:pt>
              </c:numCache>
            </c:numRef>
          </c:xVal>
          <c:yVal>
            <c:numRef>
              <c:f>'公会計指標分析・財政指標組合せ分析表'!$BP$51:$DC$51</c:f>
              <c:numCache>
                <c:formatCode>#,##0.0;"▲ "#,##0.0</c:formatCode>
                <c:ptCount val="40"/>
                <c:pt idx="0">
                  <c:v>69.599999999999994</c:v>
                </c:pt>
                <c:pt idx="8">
                  <c:v>53.1</c:v>
                </c:pt>
                <c:pt idx="16">
                  <c:v>31</c:v>
                </c:pt>
                <c:pt idx="24">
                  <c:v>14.5</c:v>
                </c:pt>
                <c:pt idx="32">
                  <c:v>5.0999999999999996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{0415782C-756B-4898-95AF-3BB00A56D979}</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{C0E98811-686A-4FD9-B626-2269FEDCB86D}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{3910F4FC-3172-4397-8764-4FC00585B561}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{EFE0B347-1D68-4C56-BE9A-62EE49A9FC5E}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{C17CA229-9983-4D0C-BC7F-F4484DC8712A}</c15:txfldGUID>
                      <c15:f>#REF!</c15:f>
                      <c15:dlblFieldTableCache>
                        <c:ptCount val="1"/>
                        <c:pt idx="0">
                          <c:v>#REF!</c:v>
                        </c:pt>
                      </c15:dlblFieldTableCache>
                    </c15:dlblFTEntry>
                  </c15:dlblFieldTable>
                </c:ext>
              </c:extLst>
            </c:dLbl>
            <c:dLbl>
              <c:idx val="8"/>
              <c:layout>
                <c:manualLayout>
                  <c:x val="-3.1359255137876435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{B2105448-9D84-4211-BEC6-F4A2AE867ED4}</c15:txfldGUID>
                      <c15:f>'公会計指標分析・財政指標組合せ分析表'!$BX$50</c15:f>
                      <c15:dlblFieldTableCache>
                        <c:ptCount val="1"/>
                        <c:pt idx="0">
                          <c:v>R01</c:v>
                        </c:pt>
                      </c15:dlblFieldTableCache>
                    </c15:dlblFTEntry>
                  </c15:dlblFieldTable>
                </c:ext>
              </c:extLst>
            </c:dLbl>
            <c:dLbl>
              <c:idx val="16"/>
              <c:layout>
                <c:manualLayout>
                  <c:x val="-3.2672246162591886e-002"/>
                  <c:y val="-6.031606307620660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{11B13E3A-01F1-4675-BCFD-E7E83CFB6114}</c15:txfldGUID>
                      <c15:f>'公会計指標分析・財政指標組合せ分析表'!$CF$50</c15:f>
                      <c15:dlblFieldTableCache>
                        <c:ptCount val="1"/>
                        <c:pt idx="0">
                          <c:v>R02</c:v>
                        </c:pt>
                      </c15:dlblFieldTableCache>
                    </c15:dlblFTEntry>
                  </c15:dlblFieldTable>
                </c:ext>
              </c:extLst>
            </c:dLbl>
            <c:dLbl>
              <c:idx val="24"/>
              <c:layout>
                <c:manualLayout>
                  <c:x val="-3.2015750650234161e-002"/>
                  <c:y val="-6.916202113552376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{5B129454-1EEA-48BA-B3CA-4BDCCE7BA8BC}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{20CA04D8-8C10-43E3-AE86-FA70F80085A6}</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{67916C42-34C4-4E79-BA1B-64D14BF48FA3}</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{153AC64C-9E6C-4412-B6A5-2CBC169DB54C}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{468F4D8B-58D7-4587-9113-59CDE1496B2D}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{59AB99EF-0A3A-452B-878A-A65015FAF8B2}</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{C5DC4603-38C3-46C2-9308-BA0940B09E3D}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{1918826E-60B8-420B-A765-0B5E0A8CF598}</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{0BC20095-C187-40E8-A083-06DCAB69FCE9}</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{4B183DB2-ACBD-4959-AE74-EE05C221A61C}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{A7ED5146-04CC-4A7B-97B0-974039619E00}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6.1</c:v>
                </c:pt>
                <c:pt idx="8">
                  <c:v>4.8</c:v>
                </c:pt>
                <c:pt idx="16">
                  <c:v>4.0999999999999996</c:v>
                </c:pt>
                <c:pt idx="24">
                  <c:v>4.4000000000000004</c:v>
                </c:pt>
                <c:pt idx="32">
                  <c:v>5.0999999999999996</c:v>
                </c:pt>
              </c:numCache>
            </c:numRef>
          </c:xVal>
          <c:yVal>
            <c:numRef>
              <c:f>'公会計指標分析・財政指標組合せ分析表'!$BP$73:$DC$73</c:f>
              <c:numCache>
                <c:formatCode>#,##0.0;"▲ "#,##0.0</c:formatCode>
                <c:ptCount val="40"/>
                <c:pt idx="0">
                  <c:v>69.599999999999994</c:v>
                </c:pt>
                <c:pt idx="8">
                  <c:v>53.1</c:v>
                </c:pt>
                <c:pt idx="16">
                  <c:v>31</c:v>
                </c:pt>
                <c:pt idx="24">
                  <c:v>14.5</c:v>
                </c:pt>
                <c:pt idx="32">
                  <c:v>5.0999999999999996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{5B7FD056-88E3-4534-BE6F-06AF1C7062A0}</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{D875889D-FE7D-43C7-AB55-EDD006BA2929}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{548F1D17-9C15-4B8E-A928-DDF57A65FB56}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{B39E7B4C-BE4E-40E0-A79B-584F3E230810}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{A4FD7605-E1B2-4B29-B7B2-38D4FFF1671C}</c15:txfldGUID>
                      <c15:f>#REF!</c15:f>
                      <c15:dlblFieldTableCache>
                        <c:ptCount val="1"/>
                        <c:pt idx="0">
                          <c:v>#REF!</c:v>
                        </c:pt>
                      </c15:dlblFieldTableCache>
                    </c15:dlblFTEntry>
                  </c15:dlblFieldTable>
                </c:ext>
              </c:extLst>
            </c:dLbl>
            <c:dLbl>
              <c:idx val="8"/>
              <c:layout>
                <c:manualLayout>
                  <c:x val="-4.4905057365901176e-002"/>
                  <c:y val="-4.933944422487189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{7C464109-0D5F-49FD-865B-423F6351A76B}</c15:txfldGUID>
                      <c15:f>'公会計指標分析・財政指標組合せ分析表'!$BX$72</c15:f>
                      <c15:dlblFieldTableCache>
                        <c:ptCount val="1"/>
                        <c:pt idx="0">
                          <c:v>R01</c:v>
                        </c:pt>
                      </c15:dlblFieldTableCache>
                    </c15:dlblFTEntry>
                  </c15:dlblFieldTable>
                </c:ext>
              </c:extLst>
            </c:dLbl>
            <c:dLbl>
              <c:idx val="16"/>
              <c:layout>
                <c:manualLayout>
                  <c:x val="-1.8235628084250128e-002"/>
                  <c:y val="-7.549384995071603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{729482EE-1309-4AD7-91CB-24CDBC6E438E}</c15:txfldGUID>
                      <c15:f>'公会計指標分析・財政指標組合せ分析表'!$CF$72</c15:f>
                      <c15:dlblFieldTableCache>
                        <c:ptCount val="1"/>
                        <c:pt idx="0">
                          <c:v>R02</c:v>
                        </c:pt>
                      </c15:dlblFieldTableCache>
                    </c15:dlblFTEntry>
                  </c15:dlblFieldTable>
                </c:ext>
              </c:extLst>
            </c:dLbl>
            <c:dLbl>
              <c:idx val="24"/>
              <c:layout>
                <c:manualLayout>
                  <c:x val="-2.8829840147400729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{5B7BB3E9-7CB1-46B2-8C3F-B65E34DB51CD}</c15:txfldGUID>
                      <c15:f>'公会計指標分析・財政指標組合せ分析表'!$CN$72</c15:f>
                      <c15:dlblFieldTableCache>
                        <c:ptCount val="1"/>
                        <c:pt idx="0">
                          <c:v>R03</c:v>
                        </c:pt>
                      </c15:dlblFieldTableCache>
                    </c15:dlblFTEntry>
                  </c15:dlblFieldTable>
                </c:ext>
              </c:extLst>
            </c:dLbl>
            <c:dLbl>
              <c:idx val="32"/>
              <c:layout>
                <c:manualLayout>
                  <c:x val="-3.431084530275050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{6696D857-B351-45E4-A996-40FCE6829548}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固定資産税や法人税割等の増により、基準財政収入額は増となったが、臨時財政対策債振替相当額の減により、基準財政需要額は増となり、財政力指数は単年度では若干（</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ポイント）低下した。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か年平均ではほぼ横ばいとなっている。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税収や財政力指数は類似団体平均を上回ってはいるが、今後も、企業誘致や、人口減少対策の推進により、市税の確保に努める。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270"/>
    <xdr:sp macro="" textlink="">
      <xdr:nvSpPr>
        <xdr:cNvPr id="56" name="テキスト ボックス 55"/>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270"/>
    <xdr:sp macro="" textlink="">
      <xdr:nvSpPr>
        <xdr:cNvPr id="58" name="テキスト ボックス 57"/>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140335</xdr:rowOff>
    </xdr:from>
    <xdr:to xmlns:xdr="http://schemas.openxmlformats.org/drawingml/2006/spreadsheetDrawing">
      <xdr:col>23</xdr:col>
      <xdr:colOff>133350</xdr:colOff>
      <xdr:row>45</xdr:row>
      <xdr:rowOff>10795</xdr:rowOff>
    </xdr:to>
    <xdr:cxnSp macro="">
      <xdr:nvCxnSpPr>
        <xdr:cNvPr id="66" name="直線コネクタ 65"/>
        <xdr:cNvCxnSpPr/>
      </xdr:nvCxnSpPr>
      <xdr:spPr>
        <a:xfrm flipV="1">
          <a:off x="4953000" y="631253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154940</xdr:rowOff>
    </xdr:from>
    <xdr:ext cx="762000" cy="255270"/>
    <xdr:sp macro="" textlink="">
      <xdr:nvSpPr>
        <xdr:cNvPr id="67" name="財政力最小値テキスト"/>
        <xdr:cNvSpPr txBox="1"/>
      </xdr:nvSpPr>
      <xdr:spPr>
        <a:xfrm>
          <a:off x="5041900" y="7698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10795</xdr:rowOff>
    </xdr:from>
    <xdr:to xmlns:xdr="http://schemas.openxmlformats.org/drawingml/2006/spreadsheetDrawing">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55245</xdr:rowOff>
    </xdr:from>
    <xdr:ext cx="762000" cy="255270"/>
    <xdr:sp macro="" textlink="">
      <xdr:nvSpPr>
        <xdr:cNvPr id="69" name="財政力最大値テキスト"/>
        <xdr:cNvSpPr txBox="1"/>
      </xdr:nvSpPr>
      <xdr:spPr>
        <a:xfrm>
          <a:off x="5041900" y="6055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140335</xdr:rowOff>
    </xdr:from>
    <xdr:to xmlns:xdr="http://schemas.openxmlformats.org/drawingml/2006/spreadsheetDrawing">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24765</xdr:rowOff>
    </xdr:from>
    <xdr:to xmlns:xdr="http://schemas.openxmlformats.org/drawingml/2006/spreadsheetDrawing">
      <xdr:col>23</xdr:col>
      <xdr:colOff>133350</xdr:colOff>
      <xdr:row>41</xdr:row>
      <xdr:rowOff>59055</xdr:rowOff>
    </xdr:to>
    <xdr:cxnSp macro="">
      <xdr:nvCxnSpPr>
        <xdr:cNvPr id="71" name="直線コネクタ 70"/>
        <xdr:cNvCxnSpPr/>
      </xdr:nvCxnSpPr>
      <xdr:spPr>
        <a:xfrm>
          <a:off x="4114800" y="70542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135255</xdr:rowOff>
    </xdr:from>
    <xdr:ext cx="762000" cy="255270"/>
    <xdr:sp macro="" textlink="">
      <xdr:nvSpPr>
        <xdr:cNvPr id="72" name="財政力平均値テキスト"/>
        <xdr:cNvSpPr txBox="1"/>
      </xdr:nvSpPr>
      <xdr:spPr>
        <a:xfrm>
          <a:off x="5041900" y="71647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163195</xdr:rowOff>
    </xdr:from>
    <xdr:to xmlns:xdr="http://schemas.openxmlformats.org/drawingml/2006/spreadsheetDrawing">
      <xdr:col>23</xdr:col>
      <xdr:colOff>184150</xdr:colOff>
      <xdr:row>42</xdr:row>
      <xdr:rowOff>93345</xdr:rowOff>
    </xdr:to>
    <xdr:sp macro="" textlink="">
      <xdr:nvSpPr>
        <xdr:cNvPr id="73" name="フローチャート: 判断 72"/>
        <xdr:cNvSpPr/>
      </xdr:nvSpPr>
      <xdr:spPr>
        <a:xfrm>
          <a:off x="49022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161290</xdr:rowOff>
    </xdr:from>
    <xdr:to xmlns:xdr="http://schemas.openxmlformats.org/drawingml/2006/spreadsheetDrawing">
      <xdr:col>19</xdr:col>
      <xdr:colOff>133350</xdr:colOff>
      <xdr:row>41</xdr:row>
      <xdr:rowOff>24765</xdr:rowOff>
    </xdr:to>
    <xdr:cxnSp macro="">
      <xdr:nvCxnSpPr>
        <xdr:cNvPr id="74" name="直線コネクタ 73"/>
        <xdr:cNvCxnSpPr/>
      </xdr:nvCxnSpPr>
      <xdr:spPr>
        <a:xfrm>
          <a:off x="3225800" y="70192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128905</xdr:rowOff>
    </xdr:from>
    <xdr:to xmlns:xdr="http://schemas.openxmlformats.org/drawingml/2006/spreadsheetDrawing">
      <xdr:col>19</xdr:col>
      <xdr:colOff>184150</xdr:colOff>
      <xdr:row>42</xdr:row>
      <xdr:rowOff>59055</xdr:rowOff>
    </xdr:to>
    <xdr:sp macro="" textlink="">
      <xdr:nvSpPr>
        <xdr:cNvPr id="75" name="フローチャート: 判断 74"/>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43815</xdr:rowOff>
    </xdr:from>
    <xdr:ext cx="736600" cy="255270"/>
    <xdr:sp macro="" textlink="">
      <xdr:nvSpPr>
        <xdr:cNvPr id="76" name="テキスト ボックス 75"/>
        <xdr:cNvSpPr txBox="1"/>
      </xdr:nvSpPr>
      <xdr:spPr>
        <a:xfrm>
          <a:off x="3733800" y="72447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161290</xdr:rowOff>
    </xdr:from>
    <xdr:to xmlns:xdr="http://schemas.openxmlformats.org/drawingml/2006/spreadsheetDrawing">
      <xdr:col>15</xdr:col>
      <xdr:colOff>82550</xdr:colOff>
      <xdr:row>41</xdr:row>
      <xdr:rowOff>6985</xdr:rowOff>
    </xdr:to>
    <xdr:cxnSp macro="">
      <xdr:nvCxnSpPr>
        <xdr:cNvPr id="77" name="直線コネクタ 76"/>
        <xdr:cNvCxnSpPr/>
      </xdr:nvCxnSpPr>
      <xdr:spPr>
        <a:xfrm flipV="1">
          <a:off x="2336800" y="7019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94615</xdr:rowOff>
    </xdr:from>
    <xdr:to xmlns:xdr="http://schemas.openxmlformats.org/drawingml/2006/spreadsheetDrawing">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9525</xdr:rowOff>
    </xdr:from>
    <xdr:ext cx="762000" cy="255270"/>
    <xdr:sp macro="" textlink="">
      <xdr:nvSpPr>
        <xdr:cNvPr id="79" name="テキスト ボックス 78"/>
        <xdr:cNvSpPr txBox="1"/>
      </xdr:nvSpPr>
      <xdr:spPr>
        <a:xfrm>
          <a:off x="2844800" y="721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6985</xdr:rowOff>
    </xdr:from>
    <xdr:to xmlns:xdr="http://schemas.openxmlformats.org/drawingml/2006/spreadsheetDrawing">
      <xdr:col>11</xdr:col>
      <xdr:colOff>31750</xdr:colOff>
      <xdr:row>41</xdr:row>
      <xdr:rowOff>6985</xdr:rowOff>
    </xdr:to>
    <xdr:cxnSp macro="">
      <xdr:nvCxnSpPr>
        <xdr:cNvPr id="80" name="直線コネクタ 79"/>
        <xdr:cNvCxnSpPr/>
      </xdr:nvCxnSpPr>
      <xdr:spPr>
        <a:xfrm>
          <a:off x="1447800" y="7036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94615</xdr:rowOff>
    </xdr:from>
    <xdr:to xmlns:xdr="http://schemas.openxmlformats.org/drawingml/2006/spreadsheetDrawing">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9525</xdr:rowOff>
    </xdr:from>
    <xdr:ext cx="762000" cy="255270"/>
    <xdr:sp macro="" textlink="">
      <xdr:nvSpPr>
        <xdr:cNvPr id="82" name="テキスト ボックス 81"/>
        <xdr:cNvSpPr txBox="1"/>
      </xdr:nvSpPr>
      <xdr:spPr>
        <a:xfrm>
          <a:off x="1955800" y="721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94615</xdr:rowOff>
    </xdr:from>
    <xdr:to xmlns:xdr="http://schemas.openxmlformats.org/drawingml/2006/spreadsheetDrawing">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xdr:rowOff>
    </xdr:from>
    <xdr:ext cx="762000" cy="255270"/>
    <xdr:sp macro="" textlink="">
      <xdr:nvSpPr>
        <xdr:cNvPr id="84" name="テキスト ボックス 83"/>
        <xdr:cNvSpPr txBox="1"/>
      </xdr:nvSpPr>
      <xdr:spPr>
        <a:xfrm>
          <a:off x="1066800" y="721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8255</xdr:rowOff>
    </xdr:from>
    <xdr:to xmlns:xdr="http://schemas.openxmlformats.org/drawingml/2006/spreadsheetDrawing">
      <xdr:col>23</xdr:col>
      <xdr:colOff>184150</xdr:colOff>
      <xdr:row>41</xdr:row>
      <xdr:rowOff>109855</xdr:rowOff>
    </xdr:to>
    <xdr:sp macro="" textlink="">
      <xdr:nvSpPr>
        <xdr:cNvPr id="90" name="楕円 89"/>
        <xdr:cNvSpPr/>
      </xdr:nvSpPr>
      <xdr:spPr>
        <a:xfrm>
          <a:off x="49022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24765</xdr:rowOff>
    </xdr:from>
    <xdr:ext cx="762000" cy="259080"/>
    <xdr:sp macro="" textlink="">
      <xdr:nvSpPr>
        <xdr:cNvPr id="91" name="財政力該当値テキスト"/>
        <xdr:cNvSpPr txBox="1"/>
      </xdr:nvSpPr>
      <xdr:spPr>
        <a:xfrm>
          <a:off x="5041900" y="688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145415</xdr:rowOff>
    </xdr:from>
    <xdr:to xmlns:xdr="http://schemas.openxmlformats.org/drawingml/2006/spreadsheetDrawing">
      <xdr:col>19</xdr:col>
      <xdr:colOff>184150</xdr:colOff>
      <xdr:row>41</xdr:row>
      <xdr:rowOff>75565</xdr:rowOff>
    </xdr:to>
    <xdr:sp macro="" textlink="">
      <xdr:nvSpPr>
        <xdr:cNvPr id="92" name="楕円 91"/>
        <xdr:cNvSpPr/>
      </xdr:nvSpPr>
      <xdr:spPr>
        <a:xfrm>
          <a:off x="4064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86360</xdr:rowOff>
    </xdr:from>
    <xdr:ext cx="736600" cy="255270"/>
    <xdr:sp macro="" textlink="">
      <xdr:nvSpPr>
        <xdr:cNvPr id="93" name="テキスト ボックス 92"/>
        <xdr:cNvSpPr txBox="1"/>
      </xdr:nvSpPr>
      <xdr:spPr>
        <a:xfrm>
          <a:off x="3733800" y="67729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110490</xdr:rowOff>
    </xdr:from>
    <xdr:to xmlns:xdr="http://schemas.openxmlformats.org/drawingml/2006/spreadsheetDrawing">
      <xdr:col>15</xdr:col>
      <xdr:colOff>133350</xdr:colOff>
      <xdr:row>41</xdr:row>
      <xdr:rowOff>40640</xdr:rowOff>
    </xdr:to>
    <xdr:sp macro="" textlink="">
      <xdr:nvSpPr>
        <xdr:cNvPr id="94" name="楕円 93"/>
        <xdr:cNvSpPr/>
      </xdr:nvSpPr>
      <xdr:spPr>
        <a:xfrm>
          <a:off x="3175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50800</xdr:rowOff>
    </xdr:from>
    <xdr:ext cx="762000" cy="259080"/>
    <xdr:sp macro="" textlink="">
      <xdr:nvSpPr>
        <xdr:cNvPr id="95" name="テキスト ボックス 94"/>
        <xdr:cNvSpPr txBox="1"/>
      </xdr:nvSpPr>
      <xdr:spPr>
        <a:xfrm>
          <a:off x="2844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127635</xdr:rowOff>
    </xdr:from>
    <xdr:to xmlns:xdr="http://schemas.openxmlformats.org/drawingml/2006/spreadsheetDrawing">
      <xdr:col>11</xdr:col>
      <xdr:colOff>82550</xdr:colOff>
      <xdr:row>41</xdr:row>
      <xdr:rowOff>57785</xdr:rowOff>
    </xdr:to>
    <xdr:sp macro="" textlink="">
      <xdr:nvSpPr>
        <xdr:cNvPr id="96" name="楕円 95"/>
        <xdr:cNvSpPr/>
      </xdr:nvSpPr>
      <xdr:spPr>
        <a:xfrm>
          <a:off x="2286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67945</xdr:rowOff>
    </xdr:from>
    <xdr:ext cx="762000" cy="258445"/>
    <xdr:sp macro="" textlink="">
      <xdr:nvSpPr>
        <xdr:cNvPr id="97" name="テキスト ボックス 96"/>
        <xdr:cNvSpPr txBox="1"/>
      </xdr:nvSpPr>
      <xdr:spPr>
        <a:xfrm>
          <a:off x="1955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127635</xdr:rowOff>
    </xdr:from>
    <xdr:to xmlns:xdr="http://schemas.openxmlformats.org/drawingml/2006/spreadsheetDrawing">
      <xdr:col>7</xdr:col>
      <xdr:colOff>31750</xdr:colOff>
      <xdr:row>41</xdr:row>
      <xdr:rowOff>57785</xdr:rowOff>
    </xdr:to>
    <xdr:sp macro="" textlink="">
      <xdr:nvSpPr>
        <xdr:cNvPr id="98" name="楕円 97"/>
        <xdr:cNvSpPr/>
      </xdr:nvSpPr>
      <xdr:spPr>
        <a:xfrm>
          <a:off x="1397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67945</xdr:rowOff>
    </xdr:from>
    <xdr:ext cx="762000" cy="258445"/>
    <xdr:sp macro="" textlink="">
      <xdr:nvSpPr>
        <xdr:cNvPr id="99" name="テキスト ボックス 98"/>
        <xdr:cNvSpPr txBox="1"/>
      </xdr:nvSpPr>
      <xdr:spPr>
        <a:xfrm>
          <a:off x="1066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101" name="テキスト ボックス 100"/>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2" name="テキスト ボックス 101"/>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普通交付税の増加の一方で、大型事業の元金償還が順次開始されていることによる公債費の増加や、高齢化等による扶助費の増により、経常収支比率は前年度と比べ</a:t>
          </a:r>
          <a:r>
            <a:rPr kumimoji="1" lang="en-US" altLang="ja-JP" sz="1300">
              <a:latin typeface="ＭＳ Ｐゴシック"/>
              <a:ea typeface="ＭＳ Ｐゴシック"/>
            </a:rPr>
            <a:t>3.0</a:t>
          </a:r>
          <a:r>
            <a:rPr kumimoji="1" lang="ja-JP" altLang="en-US" sz="1300">
              <a:latin typeface="ＭＳ Ｐゴシック"/>
              <a:ea typeface="ＭＳ Ｐゴシック"/>
            </a:rPr>
            <a:t>ポイント上昇した。</a:t>
          </a:r>
        </a:p>
        <a:p>
          <a:r>
            <a:rPr kumimoji="1" lang="ja-JP" altLang="en-US" sz="1300">
              <a:latin typeface="ＭＳ Ｐゴシック"/>
              <a:ea typeface="ＭＳ Ｐゴシック"/>
            </a:rPr>
            <a:t>　令和4年度は経常収支比率が悪化したが、類似団体平均は下回っている。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5" name="テキスト ボックス 114"/>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23" name="テキスト ボックス 122"/>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macro="" textlink="">
      <xdr:nvSpPr>
        <xdr:cNvPr id="125" name="テキスト ボックス 124"/>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38735</xdr:rowOff>
    </xdr:from>
    <xdr:to xmlns:xdr="http://schemas.openxmlformats.org/drawingml/2006/spreadsheetDrawing">
      <xdr:col>23</xdr:col>
      <xdr:colOff>133350</xdr:colOff>
      <xdr:row>67</xdr:row>
      <xdr:rowOff>64135</xdr:rowOff>
    </xdr:to>
    <xdr:cxnSp macro="">
      <xdr:nvCxnSpPr>
        <xdr:cNvPr id="129" name="直線コネクタ 128"/>
        <xdr:cNvCxnSpPr/>
      </xdr:nvCxnSpPr>
      <xdr:spPr>
        <a:xfrm flipV="1">
          <a:off x="4953000" y="99828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125095</xdr:rowOff>
    </xdr:from>
    <xdr:ext cx="762000" cy="258445"/>
    <xdr:sp macro="" textlink="">
      <xdr:nvSpPr>
        <xdr:cNvPr id="132" name="財政構造の弾力性最大値テキスト"/>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38735</xdr:rowOff>
    </xdr:from>
    <xdr:to xmlns:xdr="http://schemas.openxmlformats.org/drawingml/2006/spreadsheetDrawing">
      <xdr:col>24</xdr:col>
      <xdr:colOff>12700</xdr:colOff>
      <xdr:row>58</xdr:row>
      <xdr:rowOff>38735</xdr:rowOff>
    </xdr:to>
    <xdr:cxnSp macro="">
      <xdr:nvCxnSpPr>
        <xdr:cNvPr id="133" name="直線コネクタ 132"/>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3810</xdr:rowOff>
    </xdr:from>
    <xdr:to xmlns:xdr="http://schemas.openxmlformats.org/drawingml/2006/spreadsheetDrawing">
      <xdr:col>23</xdr:col>
      <xdr:colOff>133350</xdr:colOff>
      <xdr:row>60</xdr:row>
      <xdr:rowOff>73660</xdr:rowOff>
    </xdr:to>
    <xdr:cxnSp macro="">
      <xdr:nvCxnSpPr>
        <xdr:cNvPr id="134" name="直線コネクタ 133"/>
        <xdr:cNvCxnSpPr/>
      </xdr:nvCxnSpPr>
      <xdr:spPr>
        <a:xfrm>
          <a:off x="4114800" y="1011936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73025</xdr:rowOff>
    </xdr:from>
    <xdr:ext cx="762000" cy="259080"/>
    <xdr:sp macro="" textlink="">
      <xdr:nvSpPr>
        <xdr:cNvPr id="135" name="財政構造の弾力性平均値テキスト"/>
        <xdr:cNvSpPr txBox="1"/>
      </xdr:nvSpPr>
      <xdr:spPr>
        <a:xfrm>
          <a:off x="5041900" y="1053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100965</xdr:rowOff>
    </xdr:from>
    <xdr:to xmlns:xdr="http://schemas.openxmlformats.org/drawingml/2006/spreadsheetDrawing">
      <xdr:col>23</xdr:col>
      <xdr:colOff>184150</xdr:colOff>
      <xdr:row>62</xdr:row>
      <xdr:rowOff>31115</xdr:rowOff>
    </xdr:to>
    <xdr:sp macro="" textlink="">
      <xdr:nvSpPr>
        <xdr:cNvPr id="136" name="フローチャート: 判断 135"/>
        <xdr:cNvSpPr/>
      </xdr:nvSpPr>
      <xdr:spPr>
        <a:xfrm>
          <a:off x="49022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3810</xdr:rowOff>
    </xdr:from>
    <xdr:to xmlns:xdr="http://schemas.openxmlformats.org/drawingml/2006/spreadsheetDrawing">
      <xdr:col>19</xdr:col>
      <xdr:colOff>133350</xdr:colOff>
      <xdr:row>60</xdr:row>
      <xdr:rowOff>137795</xdr:rowOff>
    </xdr:to>
    <xdr:cxnSp macro="">
      <xdr:nvCxnSpPr>
        <xdr:cNvPr id="137" name="直線コネクタ 136"/>
        <xdr:cNvCxnSpPr/>
      </xdr:nvCxnSpPr>
      <xdr:spPr>
        <a:xfrm flipV="1">
          <a:off x="3225800" y="10119360"/>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22860</xdr:rowOff>
    </xdr:from>
    <xdr:to xmlns:xdr="http://schemas.openxmlformats.org/drawingml/2006/spreadsheetDrawing">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109220</xdr:rowOff>
    </xdr:from>
    <xdr:ext cx="736600" cy="255270"/>
    <xdr:sp macro="" textlink="">
      <xdr:nvSpPr>
        <xdr:cNvPr id="139" name="テキスト ボックス 138"/>
        <xdr:cNvSpPr txBox="1"/>
      </xdr:nvSpPr>
      <xdr:spPr>
        <a:xfrm>
          <a:off x="3733800" y="103962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148590</xdr:rowOff>
    </xdr:from>
    <xdr:to xmlns:xdr="http://schemas.openxmlformats.org/drawingml/2006/spreadsheetDrawing">
      <xdr:col>15</xdr:col>
      <xdr:colOff>82550</xdr:colOff>
      <xdr:row>60</xdr:row>
      <xdr:rowOff>137795</xdr:rowOff>
    </xdr:to>
    <xdr:cxnSp macro="">
      <xdr:nvCxnSpPr>
        <xdr:cNvPr id="140" name="直線コネクタ 139"/>
        <xdr:cNvCxnSpPr/>
      </xdr:nvCxnSpPr>
      <xdr:spPr>
        <a:xfrm>
          <a:off x="2336800" y="1026414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26035</xdr:rowOff>
    </xdr:from>
    <xdr:to xmlns:xdr="http://schemas.openxmlformats.org/drawingml/2006/spreadsheetDrawing">
      <xdr:col>15</xdr:col>
      <xdr:colOff>133350</xdr:colOff>
      <xdr:row>62</xdr:row>
      <xdr:rowOff>127635</xdr:rowOff>
    </xdr:to>
    <xdr:sp macro="" textlink="">
      <xdr:nvSpPr>
        <xdr:cNvPr id="141" name="フローチャート: 判断 140"/>
        <xdr:cNvSpPr/>
      </xdr:nvSpPr>
      <xdr:spPr>
        <a:xfrm>
          <a:off x="3175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112395</xdr:rowOff>
    </xdr:from>
    <xdr:ext cx="762000" cy="255270"/>
    <xdr:sp macro="" textlink="">
      <xdr:nvSpPr>
        <xdr:cNvPr id="142" name="テキスト ボックス 141"/>
        <xdr:cNvSpPr txBox="1"/>
      </xdr:nvSpPr>
      <xdr:spPr>
        <a:xfrm>
          <a:off x="2844800" y="10742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148590</xdr:rowOff>
    </xdr:from>
    <xdr:to xmlns:xdr="http://schemas.openxmlformats.org/drawingml/2006/spreadsheetDrawing">
      <xdr:col>11</xdr:col>
      <xdr:colOff>31750</xdr:colOff>
      <xdr:row>60</xdr:row>
      <xdr:rowOff>89535</xdr:rowOff>
    </xdr:to>
    <xdr:cxnSp macro="">
      <xdr:nvCxnSpPr>
        <xdr:cNvPr id="143" name="直線コネクタ 142"/>
        <xdr:cNvCxnSpPr/>
      </xdr:nvCxnSpPr>
      <xdr:spPr>
        <a:xfrm flipV="1">
          <a:off x="1447800" y="102641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57785</xdr:rowOff>
    </xdr:from>
    <xdr:to xmlns:xdr="http://schemas.openxmlformats.org/drawingml/2006/spreadsheetDrawing">
      <xdr:col>11</xdr:col>
      <xdr:colOff>82550</xdr:colOff>
      <xdr:row>62</xdr:row>
      <xdr:rowOff>159385</xdr:rowOff>
    </xdr:to>
    <xdr:sp macro="" textlink="">
      <xdr:nvSpPr>
        <xdr:cNvPr id="144" name="フローチャート: 判断 143"/>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144145</xdr:rowOff>
    </xdr:from>
    <xdr:ext cx="762000" cy="255270"/>
    <xdr:sp macro="" textlink="">
      <xdr:nvSpPr>
        <xdr:cNvPr id="145" name="テキスト ボックス 144"/>
        <xdr:cNvSpPr txBox="1"/>
      </xdr:nvSpPr>
      <xdr:spPr>
        <a:xfrm>
          <a:off x="1955800" y="10774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26035</xdr:rowOff>
    </xdr:from>
    <xdr:to xmlns:xdr="http://schemas.openxmlformats.org/drawingml/2006/spreadsheetDrawing">
      <xdr:col>7</xdr:col>
      <xdr:colOff>31750</xdr:colOff>
      <xdr:row>62</xdr:row>
      <xdr:rowOff>127635</xdr:rowOff>
    </xdr:to>
    <xdr:sp macro="" textlink="">
      <xdr:nvSpPr>
        <xdr:cNvPr id="146" name="フローチャート: 判断 145"/>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112395</xdr:rowOff>
    </xdr:from>
    <xdr:ext cx="762000" cy="255270"/>
    <xdr:sp macro="" textlink="">
      <xdr:nvSpPr>
        <xdr:cNvPr id="147" name="テキスト ボックス 146"/>
        <xdr:cNvSpPr txBox="1"/>
      </xdr:nvSpPr>
      <xdr:spPr>
        <a:xfrm>
          <a:off x="1066800" y="10742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8" name="テキスト ボックス 147"/>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9" name="テキスト ボックス 148"/>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50" name="テキスト ボックス 149"/>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51" name="テキスト ボックス 150"/>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2" name="テキスト ボックス 151"/>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22860</xdr:rowOff>
    </xdr:from>
    <xdr:to xmlns:xdr="http://schemas.openxmlformats.org/drawingml/2006/spreadsheetDrawing">
      <xdr:col>23</xdr:col>
      <xdr:colOff>184150</xdr:colOff>
      <xdr:row>60</xdr:row>
      <xdr:rowOff>124460</xdr:rowOff>
    </xdr:to>
    <xdr:sp macro="" textlink="">
      <xdr:nvSpPr>
        <xdr:cNvPr id="153" name="楕円 152"/>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39370</xdr:rowOff>
    </xdr:from>
    <xdr:ext cx="762000" cy="259080"/>
    <xdr:sp macro="" textlink="">
      <xdr:nvSpPr>
        <xdr:cNvPr id="154" name="財政構造の弾力性該当値テキスト"/>
        <xdr:cNvSpPr txBox="1"/>
      </xdr:nvSpPr>
      <xdr:spPr>
        <a:xfrm>
          <a:off x="5041900" y="1015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124460</xdr:rowOff>
    </xdr:from>
    <xdr:to xmlns:xdr="http://schemas.openxmlformats.org/drawingml/2006/spreadsheetDrawing">
      <xdr:col>19</xdr:col>
      <xdr:colOff>184150</xdr:colOff>
      <xdr:row>59</xdr:row>
      <xdr:rowOff>54610</xdr:rowOff>
    </xdr:to>
    <xdr:sp macro="" textlink="">
      <xdr:nvSpPr>
        <xdr:cNvPr id="155" name="楕円 154"/>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64770</xdr:rowOff>
    </xdr:from>
    <xdr:ext cx="736600" cy="255270"/>
    <xdr:sp macro="" textlink="">
      <xdr:nvSpPr>
        <xdr:cNvPr id="156" name="テキスト ボックス 155"/>
        <xdr:cNvSpPr txBox="1"/>
      </xdr:nvSpPr>
      <xdr:spPr>
        <a:xfrm>
          <a:off x="3733800" y="98374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86995</xdr:rowOff>
    </xdr:from>
    <xdr:to xmlns:xdr="http://schemas.openxmlformats.org/drawingml/2006/spreadsheetDrawing">
      <xdr:col>15</xdr:col>
      <xdr:colOff>133350</xdr:colOff>
      <xdr:row>61</xdr:row>
      <xdr:rowOff>17780</xdr:rowOff>
    </xdr:to>
    <xdr:sp macro="" textlink="">
      <xdr:nvSpPr>
        <xdr:cNvPr id="157" name="楕円 156"/>
        <xdr:cNvSpPr/>
      </xdr:nvSpPr>
      <xdr:spPr>
        <a:xfrm>
          <a:off x="3175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27305</xdr:rowOff>
    </xdr:from>
    <xdr:ext cx="762000" cy="259080"/>
    <xdr:sp macro="" textlink="">
      <xdr:nvSpPr>
        <xdr:cNvPr id="158" name="テキスト ボックス 157"/>
        <xdr:cNvSpPr txBox="1"/>
      </xdr:nvSpPr>
      <xdr:spPr>
        <a:xfrm>
          <a:off x="2844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97790</xdr:rowOff>
    </xdr:from>
    <xdr:to xmlns:xdr="http://schemas.openxmlformats.org/drawingml/2006/spreadsheetDrawing">
      <xdr:col>11</xdr:col>
      <xdr:colOff>82550</xdr:colOff>
      <xdr:row>60</xdr:row>
      <xdr:rowOff>27940</xdr:rowOff>
    </xdr:to>
    <xdr:sp macro="" textlink="">
      <xdr:nvSpPr>
        <xdr:cNvPr id="159" name="楕円 158"/>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38100</xdr:rowOff>
    </xdr:from>
    <xdr:ext cx="762000" cy="259080"/>
    <xdr:sp macro="" textlink="">
      <xdr:nvSpPr>
        <xdr:cNvPr id="160" name="テキスト ボックス 159"/>
        <xdr:cNvSpPr txBox="1"/>
      </xdr:nvSpPr>
      <xdr:spPr>
        <a:xfrm>
          <a:off x="1955800" y="998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38735</xdr:rowOff>
    </xdr:from>
    <xdr:to xmlns:xdr="http://schemas.openxmlformats.org/drawingml/2006/spreadsheetDrawing">
      <xdr:col>7</xdr:col>
      <xdr:colOff>31750</xdr:colOff>
      <xdr:row>60</xdr:row>
      <xdr:rowOff>140335</xdr:rowOff>
    </xdr:to>
    <xdr:sp macro="" textlink="">
      <xdr:nvSpPr>
        <xdr:cNvPr id="161" name="楕円 160"/>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150495</xdr:rowOff>
    </xdr:from>
    <xdr:ext cx="762000" cy="259080"/>
    <xdr:sp macro="" textlink="">
      <xdr:nvSpPr>
        <xdr:cNvPr id="162" name="テキスト ボックス 161"/>
        <xdr:cNvSpPr txBox="1"/>
      </xdr:nvSpPr>
      <xdr:spPr>
        <a:xfrm>
          <a:off x="1066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5" name="テキスト ボックス 164"/>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[125,181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減少傾向だった人口が、若干の増加に転じたため、人口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人当たりの決算額は450円減少しており、類似団体平均も下回っている。</a:t>
          </a:r>
        </a:p>
        <a:p>
          <a:r>
            <a:rPr kumimoji="1" lang="ja-JP" altLang="en-US" sz="1300">
              <a:latin typeface="ＭＳ Ｐゴシック"/>
              <a:ea typeface="ＭＳ Ｐゴシック"/>
            </a:rPr>
            <a:t>　物件費については、今後、老朽化する公共施設の更新に伴う維持管理費の増による増が想定されるため、実施している全ての事業を</a:t>
          </a:r>
          <a:r>
            <a:rPr kumimoji="1" lang="en-US" altLang="ja-JP" sz="1300">
              <a:latin typeface="ＭＳ Ｐゴシック"/>
              <a:ea typeface="ＭＳ Ｐゴシック"/>
            </a:rPr>
            <a:t>0</a:t>
          </a:r>
          <a:r>
            <a:rPr kumimoji="1" lang="ja-JP" altLang="en-US" sz="1300">
              <a:latin typeface="ＭＳ Ｐゴシック"/>
              <a:ea typeface="ＭＳ Ｐゴシック"/>
            </a:rPr>
            <a:t>ベースで見直し、優先順位の低い事業は大胆にスクラップするなど、経常経費の削減に努める。</a:t>
          </a: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80" name="テキスト ボックス 179"/>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82" name="テキスト ボックス 181"/>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90" name="テキスト ボックス 189"/>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54610</xdr:rowOff>
    </xdr:from>
    <xdr:to xmlns:xdr="http://schemas.openxmlformats.org/drawingml/2006/spreadsheetDrawing">
      <xdr:col>23</xdr:col>
      <xdr:colOff>133350</xdr:colOff>
      <xdr:row>88</xdr:row>
      <xdr:rowOff>84455</xdr:rowOff>
    </xdr:to>
    <xdr:cxnSp macro="">
      <xdr:nvCxnSpPr>
        <xdr:cNvPr id="192" name="直線コネクタ 191"/>
        <xdr:cNvCxnSpPr/>
      </xdr:nvCxnSpPr>
      <xdr:spPr>
        <a:xfrm flipV="1">
          <a:off x="4953000" y="1377061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56515</xdr:rowOff>
    </xdr:from>
    <xdr:ext cx="762000" cy="258445"/>
    <xdr:sp macro="" textlink="">
      <xdr:nvSpPr>
        <xdr:cNvPr id="193" name="人件費・物件費等の状況最小値テキスト"/>
        <xdr:cNvSpPr txBox="1"/>
      </xdr:nvSpPr>
      <xdr:spPr>
        <a:xfrm>
          <a:off x="50419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84455</xdr:rowOff>
    </xdr:from>
    <xdr:to xmlns:xdr="http://schemas.openxmlformats.org/drawingml/2006/spreadsheetDrawing">
      <xdr:col>24</xdr:col>
      <xdr:colOff>12700</xdr:colOff>
      <xdr:row>88</xdr:row>
      <xdr:rowOff>84455</xdr:rowOff>
    </xdr:to>
    <xdr:cxnSp macro="">
      <xdr:nvCxnSpPr>
        <xdr:cNvPr id="194" name="直線コネクタ 193"/>
        <xdr:cNvCxnSpPr/>
      </xdr:nvCxnSpPr>
      <xdr:spPr>
        <a:xfrm>
          <a:off x="4864100" y="1517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140970</xdr:rowOff>
    </xdr:from>
    <xdr:ext cx="762000" cy="259080"/>
    <xdr:sp macro="" textlink="">
      <xdr:nvSpPr>
        <xdr:cNvPr id="195" name="人件費・物件費等の状況最大値テキスト"/>
        <xdr:cNvSpPr txBox="1"/>
      </xdr:nvSpPr>
      <xdr:spPr>
        <a:xfrm>
          <a:off x="50419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54610</xdr:rowOff>
    </xdr:from>
    <xdr:to xmlns:xdr="http://schemas.openxmlformats.org/drawingml/2006/spreadsheetDrawing">
      <xdr:col>24</xdr:col>
      <xdr:colOff>12700</xdr:colOff>
      <xdr:row>80</xdr:row>
      <xdr:rowOff>54610</xdr:rowOff>
    </xdr:to>
    <xdr:cxnSp macro="">
      <xdr:nvCxnSpPr>
        <xdr:cNvPr id="196" name="直線コネクタ 195"/>
        <xdr:cNvCxnSpPr/>
      </xdr:nvCxnSpPr>
      <xdr:spPr>
        <a:xfrm>
          <a:off x="4864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41910</xdr:rowOff>
    </xdr:from>
    <xdr:to xmlns:xdr="http://schemas.openxmlformats.org/drawingml/2006/spreadsheetDrawing">
      <xdr:col>23</xdr:col>
      <xdr:colOff>133350</xdr:colOff>
      <xdr:row>83</xdr:row>
      <xdr:rowOff>48260</xdr:rowOff>
    </xdr:to>
    <xdr:cxnSp macro="">
      <xdr:nvCxnSpPr>
        <xdr:cNvPr id="197" name="直線コネクタ 196"/>
        <xdr:cNvCxnSpPr/>
      </xdr:nvCxnSpPr>
      <xdr:spPr>
        <a:xfrm flipV="1">
          <a:off x="4114800" y="142722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54610</xdr:rowOff>
    </xdr:from>
    <xdr:ext cx="762000" cy="255270"/>
    <xdr:sp macro="" textlink="">
      <xdr:nvSpPr>
        <xdr:cNvPr id="198" name="人件費・物件費等の状況平均値テキスト"/>
        <xdr:cNvSpPr txBox="1"/>
      </xdr:nvSpPr>
      <xdr:spPr>
        <a:xfrm>
          <a:off x="5041900" y="142849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82550</xdr:rowOff>
    </xdr:from>
    <xdr:to xmlns:xdr="http://schemas.openxmlformats.org/drawingml/2006/spreadsheetDrawing">
      <xdr:col>23</xdr:col>
      <xdr:colOff>184150</xdr:colOff>
      <xdr:row>84</xdr:row>
      <xdr:rowOff>12700</xdr:rowOff>
    </xdr:to>
    <xdr:sp macro="" textlink="">
      <xdr:nvSpPr>
        <xdr:cNvPr id="199" name="フローチャート: 判断 198"/>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88900</xdr:rowOff>
    </xdr:from>
    <xdr:to xmlns:xdr="http://schemas.openxmlformats.org/drawingml/2006/spreadsheetDrawing">
      <xdr:col>19</xdr:col>
      <xdr:colOff>133350</xdr:colOff>
      <xdr:row>83</xdr:row>
      <xdr:rowOff>48260</xdr:rowOff>
    </xdr:to>
    <xdr:cxnSp macro="">
      <xdr:nvCxnSpPr>
        <xdr:cNvPr id="200" name="直線コネクタ 199"/>
        <xdr:cNvCxnSpPr/>
      </xdr:nvCxnSpPr>
      <xdr:spPr>
        <a:xfrm>
          <a:off x="3225800" y="141478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20320</xdr:rowOff>
    </xdr:from>
    <xdr:to xmlns:xdr="http://schemas.openxmlformats.org/drawingml/2006/spreadsheetDrawing">
      <xdr:col>19</xdr:col>
      <xdr:colOff>184150</xdr:colOff>
      <xdr:row>83</xdr:row>
      <xdr:rowOff>121920</xdr:rowOff>
    </xdr:to>
    <xdr:sp macro="" textlink="">
      <xdr:nvSpPr>
        <xdr:cNvPr id="201" name="フローチャート: 判断 200"/>
        <xdr:cNvSpPr/>
      </xdr:nvSpPr>
      <xdr:spPr>
        <a:xfrm>
          <a:off x="4064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106680</xdr:rowOff>
    </xdr:from>
    <xdr:ext cx="736600" cy="259080"/>
    <xdr:sp macro="" textlink="">
      <xdr:nvSpPr>
        <xdr:cNvPr id="202" name="テキスト ボックス 201"/>
        <xdr:cNvSpPr txBox="1"/>
      </xdr:nvSpPr>
      <xdr:spPr>
        <a:xfrm>
          <a:off x="3733800" y="1433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57150</xdr:rowOff>
    </xdr:from>
    <xdr:to xmlns:xdr="http://schemas.openxmlformats.org/drawingml/2006/spreadsheetDrawing">
      <xdr:col>15</xdr:col>
      <xdr:colOff>82550</xdr:colOff>
      <xdr:row>82</xdr:row>
      <xdr:rowOff>88900</xdr:rowOff>
    </xdr:to>
    <xdr:cxnSp macro="">
      <xdr:nvCxnSpPr>
        <xdr:cNvPr id="203" name="直線コネクタ 202"/>
        <xdr:cNvCxnSpPr/>
      </xdr:nvCxnSpPr>
      <xdr:spPr>
        <a:xfrm>
          <a:off x="2336800" y="141160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90170</xdr:rowOff>
    </xdr:from>
    <xdr:to xmlns:xdr="http://schemas.openxmlformats.org/drawingml/2006/spreadsheetDrawing">
      <xdr:col>15</xdr:col>
      <xdr:colOff>133350</xdr:colOff>
      <xdr:row>83</xdr:row>
      <xdr:rowOff>20320</xdr:rowOff>
    </xdr:to>
    <xdr:sp macro="" textlink="">
      <xdr:nvSpPr>
        <xdr:cNvPr id="204" name="フローチャート: 判断 203"/>
        <xdr:cNvSpPr/>
      </xdr:nvSpPr>
      <xdr:spPr>
        <a:xfrm>
          <a:off x="3175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5080</xdr:rowOff>
    </xdr:from>
    <xdr:ext cx="762000" cy="259080"/>
    <xdr:sp macro="" textlink="">
      <xdr:nvSpPr>
        <xdr:cNvPr id="205" name="テキスト ボックス 204"/>
        <xdr:cNvSpPr txBox="1"/>
      </xdr:nvSpPr>
      <xdr:spPr>
        <a:xfrm>
          <a:off x="2844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48260</xdr:rowOff>
    </xdr:from>
    <xdr:to xmlns:xdr="http://schemas.openxmlformats.org/drawingml/2006/spreadsheetDrawing">
      <xdr:col>11</xdr:col>
      <xdr:colOff>31750</xdr:colOff>
      <xdr:row>82</xdr:row>
      <xdr:rowOff>57150</xdr:rowOff>
    </xdr:to>
    <xdr:cxnSp macro="">
      <xdr:nvCxnSpPr>
        <xdr:cNvPr id="206" name="直線コネクタ 205"/>
        <xdr:cNvCxnSpPr/>
      </xdr:nvCxnSpPr>
      <xdr:spPr>
        <a:xfrm>
          <a:off x="1447800" y="141071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3810</xdr:rowOff>
    </xdr:from>
    <xdr:to xmlns:xdr="http://schemas.openxmlformats.org/drawingml/2006/spreadsheetDrawing">
      <xdr:col>11</xdr:col>
      <xdr:colOff>82550</xdr:colOff>
      <xdr:row>82</xdr:row>
      <xdr:rowOff>105410</xdr:rowOff>
    </xdr:to>
    <xdr:sp macro="" textlink="">
      <xdr:nvSpPr>
        <xdr:cNvPr id="207" name="フローチャート: 判断 206"/>
        <xdr:cNvSpPr/>
      </xdr:nvSpPr>
      <xdr:spPr>
        <a:xfrm>
          <a:off x="2286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115570</xdr:rowOff>
    </xdr:from>
    <xdr:ext cx="762000" cy="259080"/>
    <xdr:sp macro="" textlink="">
      <xdr:nvSpPr>
        <xdr:cNvPr id="208" name="テキスト ボックス 207"/>
        <xdr:cNvSpPr txBox="1"/>
      </xdr:nvSpPr>
      <xdr:spPr>
        <a:xfrm>
          <a:off x="1955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137795</xdr:rowOff>
    </xdr:from>
    <xdr:to xmlns:xdr="http://schemas.openxmlformats.org/drawingml/2006/spreadsheetDrawing">
      <xdr:col>7</xdr:col>
      <xdr:colOff>31750</xdr:colOff>
      <xdr:row>82</xdr:row>
      <xdr:rowOff>67945</xdr:rowOff>
    </xdr:to>
    <xdr:sp macro="" textlink="">
      <xdr:nvSpPr>
        <xdr:cNvPr id="209" name="フローチャート: 判断 208"/>
        <xdr:cNvSpPr/>
      </xdr:nvSpPr>
      <xdr:spPr>
        <a:xfrm>
          <a:off x="13970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78105</xdr:rowOff>
    </xdr:from>
    <xdr:ext cx="762000" cy="255270"/>
    <xdr:sp macro="" textlink="">
      <xdr:nvSpPr>
        <xdr:cNvPr id="210" name="テキスト ボックス 209"/>
        <xdr:cNvSpPr txBox="1"/>
      </xdr:nvSpPr>
      <xdr:spPr>
        <a:xfrm>
          <a:off x="1066800" y="13794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162560</xdr:rowOff>
    </xdr:from>
    <xdr:to xmlns:xdr="http://schemas.openxmlformats.org/drawingml/2006/spreadsheetDrawing">
      <xdr:col>23</xdr:col>
      <xdr:colOff>184150</xdr:colOff>
      <xdr:row>83</xdr:row>
      <xdr:rowOff>92710</xdr:rowOff>
    </xdr:to>
    <xdr:sp macro="" textlink="">
      <xdr:nvSpPr>
        <xdr:cNvPr id="216" name="楕円 215"/>
        <xdr:cNvSpPr/>
      </xdr:nvSpPr>
      <xdr:spPr>
        <a:xfrm>
          <a:off x="49022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7620</xdr:rowOff>
    </xdr:from>
    <xdr:ext cx="762000" cy="255270"/>
    <xdr:sp macro="" textlink="">
      <xdr:nvSpPr>
        <xdr:cNvPr id="217" name="人件費・物件費等の状況該当値テキスト"/>
        <xdr:cNvSpPr txBox="1"/>
      </xdr:nvSpPr>
      <xdr:spPr>
        <a:xfrm>
          <a:off x="5041900" y="14066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168910</xdr:rowOff>
    </xdr:from>
    <xdr:to xmlns:xdr="http://schemas.openxmlformats.org/drawingml/2006/spreadsheetDrawing">
      <xdr:col>19</xdr:col>
      <xdr:colOff>184150</xdr:colOff>
      <xdr:row>83</xdr:row>
      <xdr:rowOff>99060</xdr:rowOff>
    </xdr:to>
    <xdr:sp macro="" textlink="">
      <xdr:nvSpPr>
        <xdr:cNvPr id="218" name="楕円 217"/>
        <xdr:cNvSpPr/>
      </xdr:nvSpPr>
      <xdr:spPr>
        <a:xfrm>
          <a:off x="406400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109220</xdr:rowOff>
    </xdr:from>
    <xdr:ext cx="736600" cy="255270"/>
    <xdr:sp macro="" textlink="">
      <xdr:nvSpPr>
        <xdr:cNvPr id="219" name="テキスト ボックス 218"/>
        <xdr:cNvSpPr txBox="1"/>
      </xdr:nvSpPr>
      <xdr:spPr>
        <a:xfrm>
          <a:off x="3733800" y="139966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38100</xdr:rowOff>
    </xdr:from>
    <xdr:to xmlns:xdr="http://schemas.openxmlformats.org/drawingml/2006/spreadsheetDrawing">
      <xdr:col>15</xdr:col>
      <xdr:colOff>133350</xdr:colOff>
      <xdr:row>82</xdr:row>
      <xdr:rowOff>139700</xdr:rowOff>
    </xdr:to>
    <xdr:sp macro="" textlink="">
      <xdr:nvSpPr>
        <xdr:cNvPr id="220" name="楕円 219"/>
        <xdr:cNvSpPr/>
      </xdr:nvSpPr>
      <xdr:spPr>
        <a:xfrm>
          <a:off x="31750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149860</xdr:rowOff>
    </xdr:from>
    <xdr:ext cx="762000" cy="259080"/>
    <xdr:sp macro="" textlink="">
      <xdr:nvSpPr>
        <xdr:cNvPr id="221" name="テキスト ボックス 220"/>
        <xdr:cNvSpPr txBox="1"/>
      </xdr:nvSpPr>
      <xdr:spPr>
        <a:xfrm>
          <a:off x="2844800" y="1386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6350</xdr:rowOff>
    </xdr:from>
    <xdr:to xmlns:xdr="http://schemas.openxmlformats.org/drawingml/2006/spreadsheetDrawing">
      <xdr:col>11</xdr:col>
      <xdr:colOff>82550</xdr:colOff>
      <xdr:row>82</xdr:row>
      <xdr:rowOff>107950</xdr:rowOff>
    </xdr:to>
    <xdr:sp macro="" textlink="">
      <xdr:nvSpPr>
        <xdr:cNvPr id="222" name="楕円 221"/>
        <xdr:cNvSpPr/>
      </xdr:nvSpPr>
      <xdr:spPr>
        <a:xfrm>
          <a:off x="2286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92710</xdr:rowOff>
    </xdr:from>
    <xdr:ext cx="762000" cy="259080"/>
    <xdr:sp macro="" textlink="">
      <xdr:nvSpPr>
        <xdr:cNvPr id="223" name="テキスト ボックス 222"/>
        <xdr:cNvSpPr txBox="1"/>
      </xdr:nvSpPr>
      <xdr:spPr>
        <a:xfrm>
          <a:off x="1955800" y="1415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168910</xdr:rowOff>
    </xdr:from>
    <xdr:to xmlns:xdr="http://schemas.openxmlformats.org/drawingml/2006/spreadsheetDrawing">
      <xdr:col>7</xdr:col>
      <xdr:colOff>31750</xdr:colOff>
      <xdr:row>82</xdr:row>
      <xdr:rowOff>99060</xdr:rowOff>
    </xdr:to>
    <xdr:sp macro="" textlink="">
      <xdr:nvSpPr>
        <xdr:cNvPr id="224" name="楕円 223"/>
        <xdr:cNvSpPr/>
      </xdr:nvSpPr>
      <xdr:spPr>
        <a:xfrm>
          <a:off x="1397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83820</xdr:rowOff>
    </xdr:from>
    <xdr:ext cx="762000" cy="259080"/>
    <xdr:sp macro="" textlink="">
      <xdr:nvSpPr>
        <xdr:cNvPr id="225" name="テキスト ボックス 224"/>
        <xdr:cNvSpPr txBox="1"/>
      </xdr:nvSpPr>
      <xdr:spPr>
        <a:xfrm>
          <a:off x="1066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8" name="テキスト ボックス 227"/>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ea typeface="ＭＳ Ｐゴシック"/>
            </a:rPr>
            <a:t>　令和4年度も横ばいで推移しており、類似団体平均と比べても、変わらず低水準となっている。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270"/>
    <xdr:sp macro="" textlink="">
      <xdr:nvSpPr>
        <xdr:cNvPr id="242" name="テキスト ボックス 241"/>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270"/>
    <xdr:sp macro="" textlink="">
      <xdr:nvSpPr>
        <xdr:cNvPr id="244" name="テキスト ボックス 243"/>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4" name="テキスト ボックス 253"/>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78740</xdr:rowOff>
    </xdr:from>
    <xdr:to xmlns:xdr="http://schemas.openxmlformats.org/drawingml/2006/spreadsheetDrawing">
      <xdr:col>81</xdr:col>
      <xdr:colOff>44450</xdr:colOff>
      <xdr:row>89</xdr:row>
      <xdr:rowOff>35560</xdr:rowOff>
    </xdr:to>
    <xdr:cxnSp macro="">
      <xdr:nvCxnSpPr>
        <xdr:cNvPr id="256" name="直線コネクタ 255"/>
        <xdr:cNvCxnSpPr/>
      </xdr:nvCxnSpPr>
      <xdr:spPr>
        <a:xfrm flipV="1">
          <a:off x="17018000" y="1379474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5270"/>
    <xdr:sp macro="" textlink="">
      <xdr:nvSpPr>
        <xdr:cNvPr id="257" name="給与水準   （国との比較）最小値テキスト"/>
        <xdr:cNvSpPr txBox="1"/>
      </xdr:nvSpPr>
      <xdr:spPr>
        <a:xfrm>
          <a:off x="17106900" y="15266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8" name="直線コネクタ 257"/>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2000" cy="259080"/>
    <xdr:sp macro="" textlink="">
      <xdr:nvSpPr>
        <xdr:cNvPr id="259"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78740</xdr:rowOff>
    </xdr:from>
    <xdr:to xmlns:xdr="http://schemas.openxmlformats.org/drawingml/2006/spreadsheetDrawing">
      <xdr:col>81</xdr:col>
      <xdr:colOff>133350</xdr:colOff>
      <xdr:row>80</xdr:row>
      <xdr:rowOff>78740</xdr:rowOff>
    </xdr:to>
    <xdr:cxnSp macro="">
      <xdr:nvCxnSpPr>
        <xdr:cNvPr id="260" name="直線コネクタ 259"/>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80</xdr:row>
      <xdr:rowOff>147955</xdr:rowOff>
    </xdr:from>
    <xdr:to xmlns:xdr="http://schemas.openxmlformats.org/drawingml/2006/spreadsheetDrawing">
      <xdr:col>81</xdr:col>
      <xdr:colOff>44450</xdr:colOff>
      <xdr:row>80</xdr:row>
      <xdr:rowOff>165100</xdr:rowOff>
    </xdr:to>
    <xdr:cxnSp macro="">
      <xdr:nvCxnSpPr>
        <xdr:cNvPr id="261" name="直線コネクタ 260"/>
        <xdr:cNvCxnSpPr/>
      </xdr:nvCxnSpPr>
      <xdr:spPr>
        <a:xfrm flipV="1">
          <a:off x="16179800" y="138639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107315</xdr:rowOff>
    </xdr:from>
    <xdr:ext cx="762000" cy="259080"/>
    <xdr:sp macro="" textlink="">
      <xdr:nvSpPr>
        <xdr:cNvPr id="262" name="給与水準   （国との比較）平均値テキスト"/>
        <xdr:cNvSpPr txBox="1"/>
      </xdr:nvSpPr>
      <xdr:spPr>
        <a:xfrm>
          <a:off x="17106900" y="14509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135255</xdr:rowOff>
    </xdr:from>
    <xdr:to xmlns:xdr="http://schemas.openxmlformats.org/drawingml/2006/spreadsheetDrawing">
      <xdr:col>81</xdr:col>
      <xdr:colOff>95250</xdr:colOff>
      <xdr:row>85</xdr:row>
      <xdr:rowOff>65405</xdr:rowOff>
    </xdr:to>
    <xdr:sp macro="" textlink="">
      <xdr:nvSpPr>
        <xdr:cNvPr id="263" name="フローチャート: 判断 262"/>
        <xdr:cNvSpPr/>
      </xdr:nvSpPr>
      <xdr:spPr>
        <a:xfrm>
          <a:off x="169672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80</xdr:row>
      <xdr:rowOff>147955</xdr:rowOff>
    </xdr:from>
    <xdr:to xmlns:xdr="http://schemas.openxmlformats.org/drawingml/2006/spreadsheetDrawing">
      <xdr:col>77</xdr:col>
      <xdr:colOff>44450</xdr:colOff>
      <xdr:row>80</xdr:row>
      <xdr:rowOff>165100</xdr:rowOff>
    </xdr:to>
    <xdr:cxnSp macro="">
      <xdr:nvCxnSpPr>
        <xdr:cNvPr id="264" name="直線コネクタ 263"/>
        <xdr:cNvCxnSpPr/>
      </xdr:nvCxnSpPr>
      <xdr:spPr>
        <a:xfrm>
          <a:off x="15290800" y="138639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67310</xdr:rowOff>
    </xdr:from>
    <xdr:ext cx="736600" cy="259080"/>
    <xdr:sp macro="" textlink="">
      <xdr:nvSpPr>
        <xdr:cNvPr id="266" name="テキスト ボックス 265"/>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147955</xdr:rowOff>
    </xdr:from>
    <xdr:to xmlns:xdr="http://schemas.openxmlformats.org/drawingml/2006/spreadsheetDrawing">
      <xdr:col>72</xdr:col>
      <xdr:colOff>203200</xdr:colOff>
      <xdr:row>81</xdr:row>
      <xdr:rowOff>10795</xdr:rowOff>
    </xdr:to>
    <xdr:cxnSp macro="">
      <xdr:nvCxnSpPr>
        <xdr:cNvPr id="267" name="直線コネクタ 266"/>
        <xdr:cNvCxnSpPr/>
      </xdr:nvCxnSpPr>
      <xdr:spPr>
        <a:xfrm flipV="1">
          <a:off x="14401800" y="13863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68" name="フローチャート: 判断 267"/>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170815</xdr:rowOff>
    </xdr:from>
    <xdr:ext cx="762000" cy="258445"/>
    <xdr:sp macro="" textlink="">
      <xdr:nvSpPr>
        <xdr:cNvPr id="269" name="テキスト ボックス 268"/>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80</xdr:row>
      <xdr:rowOff>130810</xdr:rowOff>
    </xdr:from>
    <xdr:to xmlns:xdr="http://schemas.openxmlformats.org/drawingml/2006/spreadsheetDrawing">
      <xdr:col>68</xdr:col>
      <xdr:colOff>152400</xdr:colOff>
      <xdr:row>81</xdr:row>
      <xdr:rowOff>10795</xdr:rowOff>
    </xdr:to>
    <xdr:cxnSp macro="">
      <xdr:nvCxnSpPr>
        <xdr:cNvPr id="270" name="直線コネクタ 269"/>
        <xdr:cNvCxnSpPr/>
      </xdr:nvCxnSpPr>
      <xdr:spPr>
        <a:xfrm>
          <a:off x="13512800" y="138468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67310</xdr:rowOff>
    </xdr:from>
    <xdr:to xmlns:xdr="http://schemas.openxmlformats.org/drawingml/2006/spreadsheetDrawing">
      <xdr:col>68</xdr:col>
      <xdr:colOff>203200</xdr:colOff>
      <xdr:row>85</xdr:row>
      <xdr:rowOff>168910</xdr:rowOff>
    </xdr:to>
    <xdr:sp macro="" textlink="">
      <xdr:nvSpPr>
        <xdr:cNvPr id="271" name="フローチャート: 判断 270"/>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153670</xdr:rowOff>
    </xdr:from>
    <xdr:ext cx="762000" cy="259080"/>
    <xdr:sp macro="" textlink="">
      <xdr:nvSpPr>
        <xdr:cNvPr id="272" name="テキスト ボックス 271"/>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73" name="フローチャート: 判断 272"/>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33655</xdr:rowOff>
    </xdr:from>
    <xdr:ext cx="762000" cy="258445"/>
    <xdr:sp macro="" textlink="">
      <xdr:nvSpPr>
        <xdr:cNvPr id="274" name="テキスト ボックス 273"/>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80</xdr:row>
      <xdr:rowOff>97790</xdr:rowOff>
    </xdr:from>
    <xdr:to xmlns:xdr="http://schemas.openxmlformats.org/drawingml/2006/spreadsheetDrawing">
      <xdr:col>81</xdr:col>
      <xdr:colOff>95250</xdr:colOff>
      <xdr:row>81</xdr:row>
      <xdr:rowOff>27305</xdr:rowOff>
    </xdr:to>
    <xdr:sp macro="" textlink="">
      <xdr:nvSpPr>
        <xdr:cNvPr id="280" name="楕円 279"/>
        <xdr:cNvSpPr/>
      </xdr:nvSpPr>
      <xdr:spPr>
        <a:xfrm>
          <a:off x="169672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18415</xdr:rowOff>
    </xdr:from>
    <xdr:ext cx="762000" cy="255270"/>
    <xdr:sp macro="" textlink="">
      <xdr:nvSpPr>
        <xdr:cNvPr id="281" name="給与水準   （国との比較）該当値テキスト"/>
        <xdr:cNvSpPr txBox="1"/>
      </xdr:nvSpPr>
      <xdr:spPr>
        <a:xfrm>
          <a:off x="17106900" y="13734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80</xdr:row>
      <xdr:rowOff>114300</xdr:rowOff>
    </xdr:from>
    <xdr:to xmlns:xdr="http://schemas.openxmlformats.org/drawingml/2006/spreadsheetDrawing">
      <xdr:col>77</xdr:col>
      <xdr:colOff>95250</xdr:colOff>
      <xdr:row>81</xdr:row>
      <xdr:rowOff>44450</xdr:rowOff>
    </xdr:to>
    <xdr:sp macro="" textlink="">
      <xdr:nvSpPr>
        <xdr:cNvPr id="282" name="楕円 281"/>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54610</xdr:rowOff>
    </xdr:from>
    <xdr:ext cx="736600" cy="255270"/>
    <xdr:sp macro="" textlink="">
      <xdr:nvSpPr>
        <xdr:cNvPr id="283" name="テキスト ボックス 282"/>
        <xdr:cNvSpPr txBox="1"/>
      </xdr:nvSpPr>
      <xdr:spPr>
        <a:xfrm>
          <a:off x="15798800" y="135991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97790</xdr:rowOff>
    </xdr:from>
    <xdr:to xmlns:xdr="http://schemas.openxmlformats.org/drawingml/2006/spreadsheetDrawing">
      <xdr:col>73</xdr:col>
      <xdr:colOff>44450</xdr:colOff>
      <xdr:row>81</xdr:row>
      <xdr:rowOff>27305</xdr:rowOff>
    </xdr:to>
    <xdr:sp macro="" textlink="">
      <xdr:nvSpPr>
        <xdr:cNvPr id="284" name="楕円 283"/>
        <xdr:cNvSpPr/>
      </xdr:nvSpPr>
      <xdr:spPr>
        <a:xfrm>
          <a:off x="15240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37465</xdr:rowOff>
    </xdr:from>
    <xdr:ext cx="762000" cy="259080"/>
    <xdr:sp macro="" textlink="">
      <xdr:nvSpPr>
        <xdr:cNvPr id="285" name="テキスト ボックス 284"/>
        <xdr:cNvSpPr txBox="1"/>
      </xdr:nvSpPr>
      <xdr:spPr>
        <a:xfrm>
          <a:off x="14909800" y="1358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132080</xdr:rowOff>
    </xdr:from>
    <xdr:to xmlns:xdr="http://schemas.openxmlformats.org/drawingml/2006/spreadsheetDrawing">
      <xdr:col>68</xdr:col>
      <xdr:colOff>203200</xdr:colOff>
      <xdr:row>81</xdr:row>
      <xdr:rowOff>61595</xdr:rowOff>
    </xdr:to>
    <xdr:sp macro="" textlink="">
      <xdr:nvSpPr>
        <xdr:cNvPr id="286" name="楕円 285"/>
        <xdr:cNvSpPr/>
      </xdr:nvSpPr>
      <xdr:spPr>
        <a:xfrm>
          <a:off x="14351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79</xdr:row>
      <xdr:rowOff>71755</xdr:rowOff>
    </xdr:from>
    <xdr:ext cx="762000" cy="259080"/>
    <xdr:sp macro="" textlink="">
      <xdr:nvSpPr>
        <xdr:cNvPr id="287" name="テキスト ボックス 286"/>
        <xdr:cNvSpPr txBox="1"/>
      </xdr:nvSpPr>
      <xdr:spPr>
        <a:xfrm>
          <a:off x="14020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80</xdr:row>
      <xdr:rowOff>80010</xdr:rowOff>
    </xdr:from>
    <xdr:to xmlns:xdr="http://schemas.openxmlformats.org/drawingml/2006/spreadsheetDrawing">
      <xdr:col>64</xdr:col>
      <xdr:colOff>152400</xdr:colOff>
      <xdr:row>81</xdr:row>
      <xdr:rowOff>10160</xdr:rowOff>
    </xdr:to>
    <xdr:sp macro="" textlink="">
      <xdr:nvSpPr>
        <xdr:cNvPr id="288" name="楕円 287"/>
        <xdr:cNvSpPr/>
      </xdr:nvSpPr>
      <xdr:spPr>
        <a:xfrm>
          <a:off x="13462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20320</xdr:rowOff>
    </xdr:from>
    <xdr:ext cx="762000" cy="255270"/>
    <xdr:sp macro="" textlink="">
      <xdr:nvSpPr>
        <xdr:cNvPr id="289" name="テキスト ボックス 288"/>
        <xdr:cNvSpPr txBox="1"/>
      </xdr:nvSpPr>
      <xdr:spPr>
        <a:xfrm>
          <a:off x="13131800" y="13564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91" name="テキスト ボックス 290"/>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92" name="テキスト ボックス 291"/>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年度から毎年度職員配置数計画（職員増減計画）を策定しており、現在は、ほぼ横ばいの職員数を維持している。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4</a:t>
          </a:r>
          <a:r>
            <a:rPr kumimoji="1" lang="ja-JP" altLang="en-US" sz="1300">
              <a:latin typeface="ＭＳ Ｐゴシック"/>
              <a:ea typeface="ＭＳ Ｐゴシック"/>
            </a:rPr>
            <a:t>年度までの計画期間で、定員適正化計画を策定しており、今後も簡素で効率的かつスリムな組織・機構の構築を進めながら、引き続き中長期的視点に立った定員管理の適正化に努める。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5" name="テキスト ボックス 304"/>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270"/>
    <xdr:sp macro="" textlink="">
      <xdr:nvSpPr>
        <xdr:cNvPr id="313" name="テキスト ボックス 312"/>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270"/>
    <xdr:sp macro="" textlink="">
      <xdr:nvSpPr>
        <xdr:cNvPr id="315" name="テキスト ボックス 314"/>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109220</xdr:rowOff>
    </xdr:from>
    <xdr:to xmlns:xdr="http://schemas.openxmlformats.org/drawingml/2006/spreadsheetDrawing">
      <xdr:col>81</xdr:col>
      <xdr:colOff>44450</xdr:colOff>
      <xdr:row>67</xdr:row>
      <xdr:rowOff>13970</xdr:rowOff>
    </xdr:to>
    <xdr:cxnSp macro="">
      <xdr:nvCxnSpPr>
        <xdr:cNvPr id="319" name="直線コネクタ 318"/>
        <xdr:cNvCxnSpPr/>
      </xdr:nvCxnSpPr>
      <xdr:spPr>
        <a:xfrm flipV="1">
          <a:off x="17018000" y="1022477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157480</xdr:rowOff>
    </xdr:from>
    <xdr:ext cx="762000" cy="255270"/>
    <xdr:sp macro="" textlink="">
      <xdr:nvSpPr>
        <xdr:cNvPr id="320" name="定員管理の状況最小値テキスト"/>
        <xdr:cNvSpPr txBox="1"/>
      </xdr:nvSpPr>
      <xdr:spPr>
        <a:xfrm>
          <a:off x="17106900" y="11473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13970</xdr:rowOff>
    </xdr:from>
    <xdr:to xmlns:xdr="http://schemas.openxmlformats.org/drawingml/2006/spreadsheetDrawing">
      <xdr:col>81</xdr:col>
      <xdr:colOff>133350</xdr:colOff>
      <xdr:row>67</xdr:row>
      <xdr:rowOff>13970</xdr:rowOff>
    </xdr:to>
    <xdr:cxnSp macro="">
      <xdr:nvCxnSpPr>
        <xdr:cNvPr id="321" name="直線コネクタ 320"/>
        <xdr:cNvCxnSpPr/>
      </xdr:nvCxnSpPr>
      <xdr:spPr>
        <a:xfrm>
          <a:off x="16929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23495</xdr:rowOff>
    </xdr:from>
    <xdr:ext cx="762000" cy="259080"/>
    <xdr:sp macro="" textlink="">
      <xdr:nvSpPr>
        <xdr:cNvPr id="322"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109220</xdr:rowOff>
    </xdr:from>
    <xdr:to xmlns:xdr="http://schemas.openxmlformats.org/drawingml/2006/spreadsheetDrawing">
      <xdr:col>81</xdr:col>
      <xdr:colOff>133350</xdr:colOff>
      <xdr:row>59</xdr:row>
      <xdr:rowOff>109220</xdr:rowOff>
    </xdr:to>
    <xdr:cxnSp macro="">
      <xdr:nvCxnSpPr>
        <xdr:cNvPr id="323" name="直線コネクタ 322"/>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78105</xdr:rowOff>
    </xdr:from>
    <xdr:to xmlns:xdr="http://schemas.openxmlformats.org/drawingml/2006/spreadsheetDrawing">
      <xdr:col>81</xdr:col>
      <xdr:colOff>44450</xdr:colOff>
      <xdr:row>63</xdr:row>
      <xdr:rowOff>90170</xdr:rowOff>
    </xdr:to>
    <xdr:cxnSp macro="">
      <xdr:nvCxnSpPr>
        <xdr:cNvPr id="324" name="直線コネクタ 323"/>
        <xdr:cNvCxnSpPr/>
      </xdr:nvCxnSpPr>
      <xdr:spPr>
        <a:xfrm>
          <a:off x="16179800" y="108794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163195</xdr:rowOff>
    </xdr:from>
    <xdr:ext cx="762000" cy="259080"/>
    <xdr:sp macro="" textlink="">
      <xdr:nvSpPr>
        <xdr:cNvPr id="325" name="定員管理の状況平均値テキスト"/>
        <xdr:cNvSpPr txBox="1"/>
      </xdr:nvSpPr>
      <xdr:spPr>
        <a:xfrm>
          <a:off x="17106900" y="10621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146685</xdr:rowOff>
    </xdr:from>
    <xdr:to xmlns:xdr="http://schemas.openxmlformats.org/drawingml/2006/spreadsheetDrawing">
      <xdr:col>81</xdr:col>
      <xdr:colOff>95250</xdr:colOff>
      <xdr:row>63</xdr:row>
      <xdr:rowOff>76835</xdr:rowOff>
    </xdr:to>
    <xdr:sp macro="" textlink="">
      <xdr:nvSpPr>
        <xdr:cNvPr id="326" name="フローチャート: 判断 325"/>
        <xdr:cNvSpPr/>
      </xdr:nvSpPr>
      <xdr:spPr>
        <a:xfrm>
          <a:off x="169672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78105</xdr:rowOff>
    </xdr:from>
    <xdr:to xmlns:xdr="http://schemas.openxmlformats.org/drawingml/2006/spreadsheetDrawing">
      <xdr:col>77</xdr:col>
      <xdr:colOff>44450</xdr:colOff>
      <xdr:row>63</xdr:row>
      <xdr:rowOff>78105</xdr:rowOff>
    </xdr:to>
    <xdr:cxnSp macro="">
      <xdr:nvCxnSpPr>
        <xdr:cNvPr id="327" name="直線コネクタ 326"/>
        <xdr:cNvCxnSpPr/>
      </xdr:nvCxnSpPr>
      <xdr:spPr>
        <a:xfrm>
          <a:off x="15290800" y="10879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134620</xdr:rowOff>
    </xdr:from>
    <xdr:to xmlns:xdr="http://schemas.openxmlformats.org/drawingml/2006/spreadsheetDrawing">
      <xdr:col>77</xdr:col>
      <xdr:colOff>95250</xdr:colOff>
      <xdr:row>63</xdr:row>
      <xdr:rowOff>64770</xdr:rowOff>
    </xdr:to>
    <xdr:sp macro="" textlink="">
      <xdr:nvSpPr>
        <xdr:cNvPr id="328" name="フローチャート: 判断 327"/>
        <xdr:cNvSpPr/>
      </xdr:nvSpPr>
      <xdr:spPr>
        <a:xfrm>
          <a:off x="16129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74930</xdr:rowOff>
    </xdr:from>
    <xdr:ext cx="736600" cy="255270"/>
    <xdr:sp macro="" textlink="">
      <xdr:nvSpPr>
        <xdr:cNvPr id="329" name="テキスト ボックス 328"/>
        <xdr:cNvSpPr txBox="1"/>
      </xdr:nvSpPr>
      <xdr:spPr>
        <a:xfrm>
          <a:off x="15798800" y="105333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43815</xdr:rowOff>
    </xdr:from>
    <xdr:to xmlns:xdr="http://schemas.openxmlformats.org/drawingml/2006/spreadsheetDrawing">
      <xdr:col>72</xdr:col>
      <xdr:colOff>203200</xdr:colOff>
      <xdr:row>63</xdr:row>
      <xdr:rowOff>78105</xdr:rowOff>
    </xdr:to>
    <xdr:cxnSp macro="">
      <xdr:nvCxnSpPr>
        <xdr:cNvPr id="330" name="直線コネクタ 329"/>
        <xdr:cNvCxnSpPr/>
      </xdr:nvCxnSpPr>
      <xdr:spPr>
        <a:xfrm>
          <a:off x="14401800" y="10845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126365</xdr:rowOff>
    </xdr:from>
    <xdr:to xmlns:xdr="http://schemas.openxmlformats.org/drawingml/2006/spreadsheetDrawing">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66675</xdr:rowOff>
    </xdr:from>
    <xdr:ext cx="762000" cy="255270"/>
    <xdr:sp macro="" textlink="">
      <xdr:nvSpPr>
        <xdr:cNvPr id="332" name="テキスト ボックス 331"/>
        <xdr:cNvSpPr txBox="1"/>
      </xdr:nvSpPr>
      <xdr:spPr>
        <a:xfrm>
          <a:off x="14909800" y="10525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43815</xdr:rowOff>
    </xdr:from>
    <xdr:to xmlns:xdr="http://schemas.openxmlformats.org/drawingml/2006/spreadsheetDrawing">
      <xdr:col>68</xdr:col>
      <xdr:colOff>152400</xdr:colOff>
      <xdr:row>63</xdr:row>
      <xdr:rowOff>57785</xdr:rowOff>
    </xdr:to>
    <xdr:cxnSp macro="">
      <xdr:nvCxnSpPr>
        <xdr:cNvPr id="333" name="直線コネクタ 332"/>
        <xdr:cNvCxnSpPr/>
      </xdr:nvCxnSpPr>
      <xdr:spPr>
        <a:xfrm flipV="1">
          <a:off x="13512800" y="10845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124460</xdr:rowOff>
    </xdr:from>
    <xdr:to xmlns:xdr="http://schemas.openxmlformats.org/drawingml/2006/spreadsheetDrawing">
      <xdr:col>68</xdr:col>
      <xdr:colOff>203200</xdr:colOff>
      <xdr:row>63</xdr:row>
      <xdr:rowOff>54610</xdr:rowOff>
    </xdr:to>
    <xdr:sp macro="" textlink="">
      <xdr:nvSpPr>
        <xdr:cNvPr id="334" name="フローチャート: 判断 333"/>
        <xdr:cNvSpPr/>
      </xdr:nvSpPr>
      <xdr:spPr>
        <a:xfrm>
          <a:off x="14351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64770</xdr:rowOff>
    </xdr:from>
    <xdr:ext cx="762000" cy="255270"/>
    <xdr:sp macro="" textlink="">
      <xdr:nvSpPr>
        <xdr:cNvPr id="335" name="テキスト ボックス 334"/>
        <xdr:cNvSpPr txBox="1"/>
      </xdr:nvSpPr>
      <xdr:spPr>
        <a:xfrm>
          <a:off x="14020800" y="10523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114300</xdr:rowOff>
    </xdr:from>
    <xdr:to xmlns:xdr="http://schemas.openxmlformats.org/drawingml/2006/spreadsheetDrawing">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54610</xdr:rowOff>
    </xdr:from>
    <xdr:ext cx="762000" cy="255270"/>
    <xdr:sp macro="" textlink="">
      <xdr:nvSpPr>
        <xdr:cNvPr id="337" name="テキスト ボックス 336"/>
        <xdr:cNvSpPr txBox="1"/>
      </xdr:nvSpPr>
      <xdr:spPr>
        <a:xfrm>
          <a:off x="13131800" y="10513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8" name="テキスト ボックス 337"/>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9" name="テキスト ボックス 338"/>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40" name="テキスト ボックス 339"/>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41" name="テキスト ボックス 340"/>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42" name="テキスト ボックス 341"/>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39370</xdr:rowOff>
    </xdr:from>
    <xdr:to xmlns:xdr="http://schemas.openxmlformats.org/drawingml/2006/spreadsheetDrawing">
      <xdr:col>81</xdr:col>
      <xdr:colOff>95250</xdr:colOff>
      <xdr:row>63</xdr:row>
      <xdr:rowOff>140970</xdr:rowOff>
    </xdr:to>
    <xdr:sp macro="" textlink="">
      <xdr:nvSpPr>
        <xdr:cNvPr id="343" name="楕円 342"/>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11430</xdr:rowOff>
    </xdr:from>
    <xdr:ext cx="762000" cy="259080"/>
    <xdr:sp macro="" textlink="">
      <xdr:nvSpPr>
        <xdr:cNvPr id="344" name="定員管理の状況該当値テキスト"/>
        <xdr:cNvSpPr txBox="1"/>
      </xdr:nvSpPr>
      <xdr:spPr>
        <a:xfrm>
          <a:off x="17106900" y="1081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27305</xdr:rowOff>
    </xdr:from>
    <xdr:to xmlns:xdr="http://schemas.openxmlformats.org/drawingml/2006/spreadsheetDrawing">
      <xdr:col>77</xdr:col>
      <xdr:colOff>95250</xdr:colOff>
      <xdr:row>63</xdr:row>
      <xdr:rowOff>128905</xdr:rowOff>
    </xdr:to>
    <xdr:sp macro="" textlink="">
      <xdr:nvSpPr>
        <xdr:cNvPr id="345" name="楕円 344"/>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113665</xdr:rowOff>
    </xdr:from>
    <xdr:ext cx="736600" cy="258445"/>
    <xdr:sp macro="" textlink="">
      <xdr:nvSpPr>
        <xdr:cNvPr id="346" name="テキスト ボックス 345"/>
        <xdr:cNvSpPr txBox="1"/>
      </xdr:nvSpPr>
      <xdr:spPr>
        <a:xfrm>
          <a:off x="15798800" y="10915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27305</xdr:rowOff>
    </xdr:from>
    <xdr:to xmlns:xdr="http://schemas.openxmlformats.org/drawingml/2006/spreadsheetDrawing">
      <xdr:col>73</xdr:col>
      <xdr:colOff>44450</xdr:colOff>
      <xdr:row>63</xdr:row>
      <xdr:rowOff>128905</xdr:rowOff>
    </xdr:to>
    <xdr:sp macro="" textlink="">
      <xdr:nvSpPr>
        <xdr:cNvPr id="347" name="楕円 346"/>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113665</xdr:rowOff>
    </xdr:from>
    <xdr:ext cx="762000" cy="258445"/>
    <xdr:sp macro="" textlink="">
      <xdr:nvSpPr>
        <xdr:cNvPr id="348" name="テキスト ボックス 347"/>
        <xdr:cNvSpPr txBox="1"/>
      </xdr:nvSpPr>
      <xdr:spPr>
        <a:xfrm>
          <a:off x="14909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164465</xdr:rowOff>
    </xdr:from>
    <xdr:to xmlns:xdr="http://schemas.openxmlformats.org/drawingml/2006/spreadsheetDrawing">
      <xdr:col>68</xdr:col>
      <xdr:colOff>203200</xdr:colOff>
      <xdr:row>63</xdr:row>
      <xdr:rowOff>94615</xdr:rowOff>
    </xdr:to>
    <xdr:sp macro="" textlink="">
      <xdr:nvSpPr>
        <xdr:cNvPr id="349" name="楕円 348"/>
        <xdr:cNvSpPr/>
      </xdr:nvSpPr>
      <xdr:spPr>
        <a:xfrm>
          <a:off x="143510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79375</xdr:rowOff>
    </xdr:from>
    <xdr:ext cx="762000" cy="258445"/>
    <xdr:sp macro="" textlink="">
      <xdr:nvSpPr>
        <xdr:cNvPr id="350" name="テキスト ボックス 349"/>
        <xdr:cNvSpPr txBox="1"/>
      </xdr:nvSpPr>
      <xdr:spPr>
        <a:xfrm>
          <a:off x="14020800" y="1088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6985</xdr:rowOff>
    </xdr:from>
    <xdr:to xmlns:xdr="http://schemas.openxmlformats.org/drawingml/2006/spreadsheetDrawing">
      <xdr:col>64</xdr:col>
      <xdr:colOff>152400</xdr:colOff>
      <xdr:row>63</xdr:row>
      <xdr:rowOff>109220</xdr:rowOff>
    </xdr:to>
    <xdr:sp macro="" textlink="">
      <xdr:nvSpPr>
        <xdr:cNvPr id="351" name="楕円 350"/>
        <xdr:cNvSpPr/>
      </xdr:nvSpPr>
      <xdr:spPr>
        <a:xfrm>
          <a:off x="13462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93345</xdr:rowOff>
    </xdr:from>
    <xdr:ext cx="762000" cy="259080"/>
    <xdr:sp macro="" textlink="">
      <xdr:nvSpPr>
        <xdr:cNvPr id="352" name="テキスト ボックス 351"/>
        <xdr:cNvSpPr txBox="1"/>
      </xdr:nvSpPr>
      <xdr:spPr>
        <a:xfrm>
          <a:off x="13131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5" name="テキスト ボックス 354"/>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大型事業の元金償還が始まったことなどにより、実質公債費比率は、</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ポイント上昇し、類似団体平均を上回っている。</a:t>
          </a:r>
        </a:p>
        <a:p>
          <a:r>
            <a:rPr kumimoji="1" lang="ja-JP" altLang="en-US" sz="1300">
              <a:latin typeface="ＭＳ Ｐゴシック"/>
              <a:ea typeface="ＭＳ Ｐゴシック"/>
            </a:rPr>
            <a:t>　令和4年度の数値の上昇に見られるように、今後も、中長期的には、公債費の増加により、上昇傾向となることが予想されることから、施策の厳選による新規起債の抑制、繰上償還の実施等により、後年度の公債費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5270"/>
    <xdr:sp macro="" textlink="">
      <xdr:nvSpPr>
        <xdr:cNvPr id="374" name="テキスト ボックス 373"/>
        <xdr:cNvSpPr txBox="1"/>
      </xdr:nvSpPr>
      <xdr:spPr>
        <a:xfrm>
          <a:off x="1206500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5270"/>
    <xdr:sp macro="" textlink="">
      <xdr:nvSpPr>
        <xdr:cNvPr id="376" name="テキスト ボックス 375"/>
        <xdr:cNvSpPr txBox="1"/>
      </xdr:nvSpPr>
      <xdr:spPr>
        <a:xfrm>
          <a:off x="1206500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53340</xdr:rowOff>
    </xdr:from>
    <xdr:to xmlns:xdr="http://schemas.openxmlformats.org/drawingml/2006/spreadsheetDrawing">
      <xdr:col>81</xdr:col>
      <xdr:colOff>44450</xdr:colOff>
      <xdr:row>44</xdr:row>
      <xdr:rowOff>73025</xdr:rowOff>
    </xdr:to>
    <xdr:cxnSp macro="">
      <xdr:nvCxnSpPr>
        <xdr:cNvPr id="382" name="直線コネクタ 381"/>
        <xdr:cNvCxnSpPr/>
      </xdr:nvCxnSpPr>
      <xdr:spPr>
        <a:xfrm flipV="1">
          <a:off x="17018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45085</xdr:rowOff>
    </xdr:from>
    <xdr:ext cx="762000" cy="258445"/>
    <xdr:sp macro="" textlink="">
      <xdr:nvSpPr>
        <xdr:cNvPr id="383"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73025</xdr:rowOff>
    </xdr:from>
    <xdr:to xmlns:xdr="http://schemas.openxmlformats.org/drawingml/2006/spreadsheetDrawing">
      <xdr:col>81</xdr:col>
      <xdr:colOff>133350</xdr:colOff>
      <xdr:row>44</xdr:row>
      <xdr:rowOff>73025</xdr:rowOff>
    </xdr:to>
    <xdr:cxnSp macro="">
      <xdr:nvCxnSpPr>
        <xdr:cNvPr id="384" name="直線コネクタ 383"/>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139700</xdr:rowOff>
    </xdr:from>
    <xdr:ext cx="762000" cy="259080"/>
    <xdr:sp macro="" textlink="">
      <xdr:nvSpPr>
        <xdr:cNvPr id="385"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53340</xdr:rowOff>
    </xdr:from>
    <xdr:to xmlns:xdr="http://schemas.openxmlformats.org/drawingml/2006/spreadsheetDrawing">
      <xdr:col>81</xdr:col>
      <xdr:colOff>133350</xdr:colOff>
      <xdr:row>35</xdr:row>
      <xdr:rowOff>53340</xdr:rowOff>
    </xdr:to>
    <xdr:cxnSp macro="">
      <xdr:nvCxnSpPr>
        <xdr:cNvPr id="386" name="直線コネクタ 385"/>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115570</xdr:rowOff>
    </xdr:from>
    <xdr:to xmlns:xdr="http://schemas.openxmlformats.org/drawingml/2006/spreadsheetDrawing">
      <xdr:col>81</xdr:col>
      <xdr:colOff>44450</xdr:colOff>
      <xdr:row>41</xdr:row>
      <xdr:rowOff>24765</xdr:rowOff>
    </xdr:to>
    <xdr:cxnSp macro="">
      <xdr:nvCxnSpPr>
        <xdr:cNvPr id="387" name="直線コネクタ 386"/>
        <xdr:cNvCxnSpPr/>
      </xdr:nvCxnSpPr>
      <xdr:spPr>
        <a:xfrm>
          <a:off x="16179800" y="697357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104140</xdr:rowOff>
    </xdr:from>
    <xdr:ext cx="762000" cy="259080"/>
    <xdr:sp macro="" textlink="">
      <xdr:nvSpPr>
        <xdr:cNvPr id="388" name="公債費負担の状況平均値テキスト"/>
        <xdr:cNvSpPr txBox="1"/>
      </xdr:nvSpPr>
      <xdr:spPr>
        <a:xfrm>
          <a:off x="17106900" y="6790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87630</xdr:rowOff>
    </xdr:from>
    <xdr:to xmlns:xdr="http://schemas.openxmlformats.org/drawingml/2006/spreadsheetDrawing">
      <xdr:col>81</xdr:col>
      <xdr:colOff>95250</xdr:colOff>
      <xdr:row>41</xdr:row>
      <xdr:rowOff>17780</xdr:rowOff>
    </xdr:to>
    <xdr:sp macro="" textlink="">
      <xdr:nvSpPr>
        <xdr:cNvPr id="389" name="フローチャート: 判断 388"/>
        <xdr:cNvSpPr/>
      </xdr:nvSpPr>
      <xdr:spPr>
        <a:xfrm>
          <a:off x="169672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81280</xdr:rowOff>
    </xdr:from>
    <xdr:to xmlns:xdr="http://schemas.openxmlformats.org/drawingml/2006/spreadsheetDrawing">
      <xdr:col>77</xdr:col>
      <xdr:colOff>44450</xdr:colOff>
      <xdr:row>40</xdr:row>
      <xdr:rowOff>115570</xdr:rowOff>
    </xdr:to>
    <xdr:cxnSp macro="">
      <xdr:nvCxnSpPr>
        <xdr:cNvPr id="390" name="直線コネクタ 389"/>
        <xdr:cNvCxnSpPr/>
      </xdr:nvCxnSpPr>
      <xdr:spPr>
        <a:xfrm>
          <a:off x="15290800" y="6939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162560</xdr:rowOff>
    </xdr:from>
    <xdr:ext cx="736600" cy="259080"/>
    <xdr:sp macro="" textlink="">
      <xdr:nvSpPr>
        <xdr:cNvPr id="392" name="テキスト ボックス 391"/>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81280</xdr:rowOff>
    </xdr:from>
    <xdr:to xmlns:xdr="http://schemas.openxmlformats.org/drawingml/2006/spreadsheetDrawing">
      <xdr:col>72</xdr:col>
      <xdr:colOff>203200</xdr:colOff>
      <xdr:row>40</xdr:row>
      <xdr:rowOff>161290</xdr:rowOff>
    </xdr:to>
    <xdr:cxnSp macro="">
      <xdr:nvCxnSpPr>
        <xdr:cNvPr id="393" name="直線コネクタ 392"/>
        <xdr:cNvCxnSpPr/>
      </xdr:nvCxnSpPr>
      <xdr:spPr>
        <a:xfrm flipV="1">
          <a:off x="14401800" y="69392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41910</xdr:rowOff>
    </xdr:from>
    <xdr:to xmlns:xdr="http://schemas.openxmlformats.org/drawingml/2006/spreadsheetDrawing">
      <xdr:col>73</xdr:col>
      <xdr:colOff>44450</xdr:colOff>
      <xdr:row>40</xdr:row>
      <xdr:rowOff>143510</xdr:rowOff>
    </xdr:to>
    <xdr:sp macro="" textlink="">
      <xdr:nvSpPr>
        <xdr:cNvPr id="394" name="フローチャート: 判断 393"/>
        <xdr:cNvSpPr/>
      </xdr:nvSpPr>
      <xdr:spPr>
        <a:xfrm>
          <a:off x="15240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128270</xdr:rowOff>
    </xdr:from>
    <xdr:ext cx="762000" cy="259080"/>
    <xdr:sp macro="" textlink="">
      <xdr:nvSpPr>
        <xdr:cNvPr id="395" name="テキスト ボックス 394"/>
        <xdr:cNvSpPr txBox="1"/>
      </xdr:nvSpPr>
      <xdr:spPr>
        <a:xfrm>
          <a:off x="14909800" y="698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161290</xdr:rowOff>
    </xdr:from>
    <xdr:to xmlns:xdr="http://schemas.openxmlformats.org/drawingml/2006/spreadsheetDrawing">
      <xdr:col>68</xdr:col>
      <xdr:colOff>152400</xdr:colOff>
      <xdr:row>41</xdr:row>
      <xdr:rowOff>139700</xdr:rowOff>
    </xdr:to>
    <xdr:cxnSp macro="">
      <xdr:nvCxnSpPr>
        <xdr:cNvPr id="396" name="直線コネクタ 395"/>
        <xdr:cNvCxnSpPr/>
      </xdr:nvCxnSpPr>
      <xdr:spPr>
        <a:xfrm flipV="1">
          <a:off x="13512800" y="701929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397" name="フローチャート: 判断 396"/>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153670</xdr:rowOff>
    </xdr:from>
    <xdr:ext cx="762000" cy="259080"/>
    <xdr:sp macro="" textlink="">
      <xdr:nvSpPr>
        <xdr:cNvPr id="398" name="テキスト ボックス 397"/>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16510</xdr:rowOff>
    </xdr:from>
    <xdr:ext cx="762000" cy="259080"/>
    <xdr:sp macro="" textlink="">
      <xdr:nvSpPr>
        <xdr:cNvPr id="400" name="テキスト ボックス 399"/>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145415</xdr:rowOff>
    </xdr:from>
    <xdr:to xmlns:xdr="http://schemas.openxmlformats.org/drawingml/2006/spreadsheetDrawing">
      <xdr:col>81</xdr:col>
      <xdr:colOff>95250</xdr:colOff>
      <xdr:row>41</xdr:row>
      <xdr:rowOff>75565</xdr:rowOff>
    </xdr:to>
    <xdr:sp macro="" textlink="">
      <xdr:nvSpPr>
        <xdr:cNvPr id="406" name="楕円 405"/>
        <xdr:cNvSpPr/>
      </xdr:nvSpPr>
      <xdr:spPr>
        <a:xfrm>
          <a:off x="16967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117475</xdr:rowOff>
    </xdr:from>
    <xdr:ext cx="762000" cy="259080"/>
    <xdr:sp macro="" textlink="">
      <xdr:nvSpPr>
        <xdr:cNvPr id="407" name="公債費負担の状況該当値テキスト"/>
        <xdr:cNvSpPr txBox="1"/>
      </xdr:nvSpPr>
      <xdr:spPr>
        <a:xfrm>
          <a:off x="17106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64770</xdr:rowOff>
    </xdr:from>
    <xdr:to xmlns:xdr="http://schemas.openxmlformats.org/drawingml/2006/spreadsheetDrawing">
      <xdr:col>77</xdr:col>
      <xdr:colOff>95250</xdr:colOff>
      <xdr:row>40</xdr:row>
      <xdr:rowOff>166370</xdr:rowOff>
    </xdr:to>
    <xdr:sp macro="" textlink="">
      <xdr:nvSpPr>
        <xdr:cNvPr id="408" name="楕円 407"/>
        <xdr:cNvSpPr/>
      </xdr:nvSpPr>
      <xdr:spPr>
        <a:xfrm>
          <a:off x="161290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5080</xdr:rowOff>
    </xdr:from>
    <xdr:ext cx="736600" cy="259080"/>
    <xdr:sp macro="" textlink="">
      <xdr:nvSpPr>
        <xdr:cNvPr id="409" name="テキスト ボックス 408"/>
        <xdr:cNvSpPr txBox="1"/>
      </xdr:nvSpPr>
      <xdr:spPr>
        <a:xfrm>
          <a:off x="15798800" y="6691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30480</xdr:rowOff>
    </xdr:from>
    <xdr:to xmlns:xdr="http://schemas.openxmlformats.org/drawingml/2006/spreadsheetDrawing">
      <xdr:col>73</xdr:col>
      <xdr:colOff>44450</xdr:colOff>
      <xdr:row>40</xdr:row>
      <xdr:rowOff>132080</xdr:rowOff>
    </xdr:to>
    <xdr:sp macro="" textlink="">
      <xdr:nvSpPr>
        <xdr:cNvPr id="410" name="楕円 409"/>
        <xdr:cNvSpPr/>
      </xdr:nvSpPr>
      <xdr:spPr>
        <a:xfrm>
          <a:off x="1524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142240</xdr:rowOff>
    </xdr:from>
    <xdr:ext cx="762000" cy="259080"/>
    <xdr:sp macro="" textlink="">
      <xdr:nvSpPr>
        <xdr:cNvPr id="411" name="テキスト ボックス 410"/>
        <xdr:cNvSpPr txBox="1"/>
      </xdr:nvSpPr>
      <xdr:spPr>
        <a:xfrm>
          <a:off x="14909800" y="665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110490</xdr:rowOff>
    </xdr:from>
    <xdr:to xmlns:xdr="http://schemas.openxmlformats.org/drawingml/2006/spreadsheetDrawing">
      <xdr:col>68</xdr:col>
      <xdr:colOff>203200</xdr:colOff>
      <xdr:row>41</xdr:row>
      <xdr:rowOff>40640</xdr:rowOff>
    </xdr:to>
    <xdr:sp macro="" textlink="">
      <xdr:nvSpPr>
        <xdr:cNvPr id="412" name="楕円 411"/>
        <xdr:cNvSpPr/>
      </xdr:nvSpPr>
      <xdr:spPr>
        <a:xfrm>
          <a:off x="14351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25400</xdr:rowOff>
    </xdr:from>
    <xdr:ext cx="762000" cy="259080"/>
    <xdr:sp macro="" textlink="">
      <xdr:nvSpPr>
        <xdr:cNvPr id="413" name="テキスト ボックス 412"/>
        <xdr:cNvSpPr txBox="1"/>
      </xdr:nvSpPr>
      <xdr:spPr>
        <a:xfrm>
          <a:off x="14020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88900</xdr:rowOff>
    </xdr:from>
    <xdr:to xmlns:xdr="http://schemas.openxmlformats.org/drawingml/2006/spreadsheetDrawing">
      <xdr:col>64</xdr:col>
      <xdr:colOff>152400</xdr:colOff>
      <xdr:row>42</xdr:row>
      <xdr:rowOff>19050</xdr:rowOff>
    </xdr:to>
    <xdr:sp macro="" textlink="">
      <xdr:nvSpPr>
        <xdr:cNvPr id="414" name="楕円 413"/>
        <xdr:cNvSpPr/>
      </xdr:nvSpPr>
      <xdr:spPr>
        <a:xfrm>
          <a:off x="134620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3810</xdr:rowOff>
    </xdr:from>
    <xdr:ext cx="762000" cy="259080"/>
    <xdr:sp macro="" textlink="">
      <xdr:nvSpPr>
        <xdr:cNvPr id="415" name="テキスト ボックス 414"/>
        <xdr:cNvSpPr txBox="1"/>
      </xdr:nvSpPr>
      <xdr:spPr>
        <a:xfrm>
          <a:off x="131318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8" name="テキスト ボックス 417"/>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大型事業の推進に伴い市債発行額が増加しており、平成</a:t>
          </a:r>
          <a:r>
            <a:rPr kumimoji="1" lang="en-US" altLang="ja-JP" sz="1300">
              <a:latin typeface="ＭＳ Ｐゴシック"/>
              <a:ea typeface="ＭＳ Ｐゴシック"/>
            </a:rPr>
            <a:t>26</a:t>
          </a:r>
          <a:r>
            <a:rPr kumimoji="1" lang="ja-JP" altLang="en-US" sz="1300">
              <a:latin typeface="ＭＳ Ｐゴシック"/>
              <a:ea typeface="ＭＳ Ｐゴシック"/>
            </a:rPr>
            <a:t>年度以降上昇を続け、平成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年度にピークとなったが、平成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年度から令和3年度まで実施してきた繰上償還により低下傾向になっている。令和4年度も、財政調整基金等の積立を実施したことにより、将来負担比率は9</a:t>
          </a:r>
          <a:r>
            <a:rPr kumimoji="1" lang="en-US" altLang="ja-JP" sz="1300">
              <a:latin typeface="ＭＳ Ｐゴシック"/>
              <a:ea typeface="ＭＳ Ｐゴシック"/>
            </a:rPr>
            <a:t>.4</a:t>
          </a:r>
          <a:r>
            <a:rPr kumimoji="1" lang="ja-JP" altLang="en-US" sz="1300">
              <a:latin typeface="ＭＳ Ｐゴシック"/>
              <a:ea typeface="ＭＳ Ｐゴシック"/>
            </a:rPr>
            <a:t>ポイント低下した。ただし、類似団体の中では依然として高い数値となっている。</a:t>
          </a:r>
        </a:p>
        <a:p>
          <a:r>
            <a:rPr kumimoji="1" lang="ja-JP" altLang="en-US" sz="1300">
              <a:latin typeface="ＭＳ Ｐゴシック"/>
              <a:ea typeface="ＭＳ Ｐゴシック"/>
            </a:rPr>
            <a:t>　大型事業の完了により、将来負担比率は低下傾向となっているが、今後は、老朽化した公共施設の更新・修繕等が想定されるため、引き続き行政改革を推進し、健全で持続可能な財政運営の確立に努める。</a:t>
          </a: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9" name="テキスト ボックス 428"/>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33" name="テキスト ボックス 432"/>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35" name="テキスト ボックス 434"/>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93980</xdr:rowOff>
    </xdr:to>
    <xdr:cxnSp macro="">
      <xdr:nvCxnSpPr>
        <xdr:cNvPr id="446" name="直線コネクタ 445"/>
        <xdr:cNvCxnSpPr/>
      </xdr:nvCxnSpPr>
      <xdr:spPr>
        <a:xfrm flipV="1">
          <a:off x="17018000" y="231330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66040</xdr:rowOff>
    </xdr:from>
    <xdr:ext cx="762000" cy="255270"/>
    <xdr:sp macro="" textlink="">
      <xdr:nvSpPr>
        <xdr:cNvPr id="447" name="将来負担の状況最小値テキスト"/>
        <xdr:cNvSpPr txBox="1"/>
      </xdr:nvSpPr>
      <xdr:spPr>
        <a:xfrm>
          <a:off x="17106900" y="3837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93980</xdr:rowOff>
    </xdr:from>
    <xdr:to xmlns:xdr="http://schemas.openxmlformats.org/drawingml/2006/spreadsheetDrawing">
      <xdr:col>81</xdr:col>
      <xdr:colOff>133350</xdr:colOff>
      <xdr:row>22</xdr:row>
      <xdr:rowOff>93980</xdr:rowOff>
    </xdr:to>
    <xdr:cxnSp macro="">
      <xdr:nvCxnSpPr>
        <xdr:cNvPr id="448" name="直線コネクタ 447"/>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270"/>
    <xdr:sp macro="" textlink="">
      <xdr:nvSpPr>
        <xdr:cNvPr id="449"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635</xdr:rowOff>
    </xdr:from>
    <xdr:to xmlns:xdr="http://schemas.openxmlformats.org/drawingml/2006/spreadsheetDrawing">
      <xdr:col>81</xdr:col>
      <xdr:colOff>44450</xdr:colOff>
      <xdr:row>14</xdr:row>
      <xdr:rowOff>162560</xdr:rowOff>
    </xdr:to>
    <xdr:cxnSp macro="">
      <xdr:nvCxnSpPr>
        <xdr:cNvPr id="451" name="直線コネクタ 450"/>
        <xdr:cNvCxnSpPr/>
      </xdr:nvCxnSpPr>
      <xdr:spPr>
        <a:xfrm flipV="1">
          <a:off x="16179800" y="240093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5270"/>
    <xdr:sp macro="" textlink="">
      <xdr:nvSpPr>
        <xdr:cNvPr id="452" name="将来負担の状況平均値テキスト"/>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53" name="フローチャート: 判断 45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162560</xdr:rowOff>
    </xdr:from>
    <xdr:to xmlns:xdr="http://schemas.openxmlformats.org/drawingml/2006/spreadsheetDrawing">
      <xdr:col>77</xdr:col>
      <xdr:colOff>44450</xdr:colOff>
      <xdr:row>16</xdr:row>
      <xdr:rowOff>104140</xdr:rowOff>
    </xdr:to>
    <xdr:cxnSp macro="">
      <xdr:nvCxnSpPr>
        <xdr:cNvPr id="454" name="直線コネクタ 453"/>
        <xdr:cNvCxnSpPr/>
      </xdr:nvCxnSpPr>
      <xdr:spPr>
        <a:xfrm flipV="1">
          <a:off x="15290800" y="256286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5" name="フローチャート: 判断 45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270"/>
    <xdr:sp macro="" textlink="">
      <xdr:nvSpPr>
        <xdr:cNvPr id="456" name="テキスト ボックス 455"/>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104140</xdr:rowOff>
    </xdr:from>
    <xdr:to xmlns:xdr="http://schemas.openxmlformats.org/drawingml/2006/spreadsheetDrawing">
      <xdr:col>72</xdr:col>
      <xdr:colOff>203200</xdr:colOff>
      <xdr:row>18</xdr:row>
      <xdr:rowOff>142240</xdr:rowOff>
    </xdr:to>
    <xdr:cxnSp macro="">
      <xdr:nvCxnSpPr>
        <xdr:cNvPr id="457" name="直線コネクタ 456"/>
        <xdr:cNvCxnSpPr/>
      </xdr:nvCxnSpPr>
      <xdr:spPr>
        <a:xfrm flipV="1">
          <a:off x="14401800" y="284734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100965</xdr:rowOff>
    </xdr:from>
    <xdr:to xmlns:xdr="http://schemas.openxmlformats.org/drawingml/2006/spreadsheetDrawing">
      <xdr:col>73</xdr:col>
      <xdr:colOff>44450</xdr:colOff>
      <xdr:row>14</xdr:row>
      <xdr:rowOff>31115</xdr:rowOff>
    </xdr:to>
    <xdr:sp macro="" textlink="">
      <xdr:nvSpPr>
        <xdr:cNvPr id="458" name="フローチャート: 判断 457"/>
        <xdr:cNvSpPr/>
      </xdr:nvSpPr>
      <xdr:spPr>
        <a:xfrm>
          <a:off x="15240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41275</xdr:rowOff>
    </xdr:from>
    <xdr:ext cx="762000" cy="255270"/>
    <xdr:sp macro="" textlink="">
      <xdr:nvSpPr>
        <xdr:cNvPr id="459" name="テキスト ボックス 458"/>
        <xdr:cNvSpPr txBox="1"/>
      </xdr:nvSpPr>
      <xdr:spPr>
        <a:xfrm>
          <a:off x="14909800" y="2098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142240</xdr:rowOff>
    </xdr:from>
    <xdr:to xmlns:xdr="http://schemas.openxmlformats.org/drawingml/2006/spreadsheetDrawing">
      <xdr:col>68</xdr:col>
      <xdr:colOff>152400</xdr:colOff>
      <xdr:row>20</xdr:row>
      <xdr:rowOff>83820</xdr:rowOff>
    </xdr:to>
    <xdr:cxnSp macro="">
      <xdr:nvCxnSpPr>
        <xdr:cNvPr id="460" name="直線コネクタ 459"/>
        <xdr:cNvCxnSpPr/>
      </xdr:nvCxnSpPr>
      <xdr:spPr>
        <a:xfrm flipV="1">
          <a:off x="13512800" y="322834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126365</xdr:rowOff>
    </xdr:from>
    <xdr:to xmlns:xdr="http://schemas.openxmlformats.org/drawingml/2006/spreadsheetDrawing">
      <xdr:col>68</xdr:col>
      <xdr:colOff>203200</xdr:colOff>
      <xdr:row>14</xdr:row>
      <xdr:rowOff>56515</xdr:rowOff>
    </xdr:to>
    <xdr:sp macro="" textlink="">
      <xdr:nvSpPr>
        <xdr:cNvPr id="461" name="フローチャート: 判断 460"/>
        <xdr:cNvSpPr/>
      </xdr:nvSpPr>
      <xdr:spPr>
        <a:xfrm>
          <a:off x="14351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66675</xdr:rowOff>
    </xdr:from>
    <xdr:ext cx="762000" cy="255270"/>
    <xdr:sp macro="" textlink="">
      <xdr:nvSpPr>
        <xdr:cNvPr id="462" name="テキスト ボックス 461"/>
        <xdr:cNvSpPr txBox="1"/>
      </xdr:nvSpPr>
      <xdr:spPr>
        <a:xfrm>
          <a:off x="14020800" y="2124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120650</xdr:rowOff>
    </xdr:from>
    <xdr:to xmlns:xdr="http://schemas.openxmlformats.org/drawingml/2006/spreadsheetDrawing">
      <xdr:col>64</xdr:col>
      <xdr:colOff>152400</xdr:colOff>
      <xdr:row>14</xdr:row>
      <xdr:rowOff>50165</xdr:rowOff>
    </xdr:to>
    <xdr:sp macro="" textlink="">
      <xdr:nvSpPr>
        <xdr:cNvPr id="463" name="フローチャート: 判断 462"/>
        <xdr:cNvSpPr/>
      </xdr:nvSpPr>
      <xdr:spPr>
        <a:xfrm>
          <a:off x="13462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60325</xdr:rowOff>
    </xdr:from>
    <xdr:ext cx="762000" cy="259080"/>
    <xdr:sp macro="" textlink="">
      <xdr:nvSpPr>
        <xdr:cNvPr id="464" name="テキスト ボックス 463"/>
        <xdr:cNvSpPr txBox="1"/>
      </xdr:nvSpPr>
      <xdr:spPr>
        <a:xfrm>
          <a:off x="13131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121285</xdr:rowOff>
    </xdr:from>
    <xdr:to xmlns:xdr="http://schemas.openxmlformats.org/drawingml/2006/spreadsheetDrawing">
      <xdr:col>81</xdr:col>
      <xdr:colOff>95250</xdr:colOff>
      <xdr:row>14</xdr:row>
      <xdr:rowOff>52070</xdr:rowOff>
    </xdr:to>
    <xdr:sp macro="" textlink="">
      <xdr:nvSpPr>
        <xdr:cNvPr id="470" name="楕円 469"/>
        <xdr:cNvSpPr/>
      </xdr:nvSpPr>
      <xdr:spPr>
        <a:xfrm>
          <a:off x="16967200" y="235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93345</xdr:rowOff>
    </xdr:from>
    <xdr:ext cx="762000" cy="259080"/>
    <xdr:sp macro="" textlink="">
      <xdr:nvSpPr>
        <xdr:cNvPr id="471" name="将来負担の状況該当値テキスト"/>
        <xdr:cNvSpPr txBox="1"/>
      </xdr:nvSpPr>
      <xdr:spPr>
        <a:xfrm>
          <a:off x="171069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111760</xdr:rowOff>
    </xdr:from>
    <xdr:to xmlns:xdr="http://schemas.openxmlformats.org/drawingml/2006/spreadsheetDrawing">
      <xdr:col>77</xdr:col>
      <xdr:colOff>95250</xdr:colOff>
      <xdr:row>15</xdr:row>
      <xdr:rowOff>41910</xdr:rowOff>
    </xdr:to>
    <xdr:sp macro="" textlink="">
      <xdr:nvSpPr>
        <xdr:cNvPr id="472" name="楕円 471"/>
        <xdr:cNvSpPr/>
      </xdr:nvSpPr>
      <xdr:spPr>
        <a:xfrm>
          <a:off x="16129000" y="25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26670</xdr:rowOff>
    </xdr:from>
    <xdr:ext cx="736600" cy="259080"/>
    <xdr:sp macro="" textlink="">
      <xdr:nvSpPr>
        <xdr:cNvPr id="473" name="テキスト ボックス 472"/>
        <xdr:cNvSpPr txBox="1"/>
      </xdr:nvSpPr>
      <xdr:spPr>
        <a:xfrm>
          <a:off x="15798800" y="2598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53340</xdr:rowOff>
    </xdr:from>
    <xdr:to xmlns:xdr="http://schemas.openxmlformats.org/drawingml/2006/spreadsheetDrawing">
      <xdr:col>73</xdr:col>
      <xdr:colOff>44450</xdr:colOff>
      <xdr:row>16</xdr:row>
      <xdr:rowOff>154940</xdr:rowOff>
    </xdr:to>
    <xdr:sp macro="" textlink="">
      <xdr:nvSpPr>
        <xdr:cNvPr id="474" name="楕円 473"/>
        <xdr:cNvSpPr/>
      </xdr:nvSpPr>
      <xdr:spPr>
        <a:xfrm>
          <a:off x="15240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139700</xdr:rowOff>
    </xdr:from>
    <xdr:ext cx="762000" cy="259080"/>
    <xdr:sp macro="" textlink="">
      <xdr:nvSpPr>
        <xdr:cNvPr id="475" name="テキスト ボックス 474"/>
        <xdr:cNvSpPr txBox="1"/>
      </xdr:nvSpPr>
      <xdr:spPr>
        <a:xfrm>
          <a:off x="14909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91440</xdr:rowOff>
    </xdr:from>
    <xdr:to xmlns:xdr="http://schemas.openxmlformats.org/drawingml/2006/spreadsheetDrawing">
      <xdr:col>68</xdr:col>
      <xdr:colOff>203200</xdr:colOff>
      <xdr:row>19</xdr:row>
      <xdr:rowOff>21590</xdr:rowOff>
    </xdr:to>
    <xdr:sp macro="" textlink="">
      <xdr:nvSpPr>
        <xdr:cNvPr id="476" name="楕円 475"/>
        <xdr:cNvSpPr/>
      </xdr:nvSpPr>
      <xdr:spPr>
        <a:xfrm>
          <a:off x="1435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6350</xdr:rowOff>
    </xdr:from>
    <xdr:ext cx="762000" cy="255270"/>
    <xdr:sp macro="" textlink="">
      <xdr:nvSpPr>
        <xdr:cNvPr id="477" name="テキスト ボックス 476"/>
        <xdr:cNvSpPr txBox="1"/>
      </xdr:nvSpPr>
      <xdr:spPr>
        <a:xfrm>
          <a:off x="14020800" y="3263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33020</xdr:rowOff>
    </xdr:from>
    <xdr:to xmlns:xdr="http://schemas.openxmlformats.org/drawingml/2006/spreadsheetDrawing">
      <xdr:col>64</xdr:col>
      <xdr:colOff>152400</xdr:colOff>
      <xdr:row>20</xdr:row>
      <xdr:rowOff>134620</xdr:rowOff>
    </xdr:to>
    <xdr:sp macro="" textlink="">
      <xdr:nvSpPr>
        <xdr:cNvPr id="478" name="楕円 477"/>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119380</xdr:rowOff>
    </xdr:from>
    <xdr:ext cx="762000" cy="259080"/>
    <xdr:sp macro="" textlink="">
      <xdr:nvSpPr>
        <xdr:cNvPr id="479" name="テキスト ボックス 478"/>
        <xdr:cNvSpPr txBox="1"/>
      </xdr:nvSpPr>
      <xdr:spPr>
        <a:xfrm>
          <a:off x="13131800" y="354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職員の若年化に伴う職員給の減等により、人件費の増加が抑制されているが、令和4年人事院勧告に基づく給与条例等の改正に伴い人件費に係る経常収支比率は前年度と比較して0</a:t>
          </a:r>
          <a:r>
            <a:rPr kumimoji="1" lang="en-US" altLang="ja-JP" sz="1300">
              <a:latin typeface="ＭＳ Ｐゴシック"/>
              <a:ea typeface="ＭＳ Ｐゴシック"/>
            </a:rPr>
            <a:t>.8</a:t>
          </a:r>
          <a:r>
            <a:rPr kumimoji="1" lang="ja-JP" altLang="en-US" sz="1300">
              <a:latin typeface="ＭＳ Ｐゴシック"/>
              <a:ea typeface="ＭＳ Ｐゴシック"/>
            </a:rPr>
            <a:t>ポイント上昇しており、類似団体平均を若干上回っている。</a:t>
          </a:r>
        </a:p>
        <a:p>
          <a:r>
            <a:rPr kumimoji="1" lang="ja-JP" altLang="en-US" sz="1300">
              <a:latin typeface="ＭＳ Ｐゴシック"/>
              <a:ea typeface="ＭＳ Ｐゴシック"/>
            </a:rPr>
            <a:t>　今後も行政運営の効率化や、簡素で効率的かつスリムな組織・機構の構築を進めるなど、行財政改革を推進し、人件費の抑制に努める。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24130</xdr:rowOff>
    </xdr:from>
    <xdr:to xmlns:xdr="http://schemas.openxmlformats.org/drawingml/2006/spreadsheetDrawing">
      <xdr:col>24</xdr:col>
      <xdr:colOff>25400</xdr:colOff>
      <xdr:row>41</xdr:row>
      <xdr:rowOff>124460</xdr:rowOff>
    </xdr:to>
    <xdr:cxnSp macro="">
      <xdr:nvCxnSpPr>
        <xdr:cNvPr id="59" name="直線コネクタ 58"/>
        <xdr:cNvCxnSpPr/>
      </xdr:nvCxnSpPr>
      <xdr:spPr>
        <a:xfrm flipV="1">
          <a:off x="4826000" y="56819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124460</xdr:rowOff>
    </xdr:from>
    <xdr:to xmlns:xdr="http://schemas.openxmlformats.org/drawingml/2006/spreadsheetDrawing">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110490</xdr:rowOff>
    </xdr:from>
    <xdr:ext cx="762000" cy="254000"/>
    <xdr:sp macro="" textlink="">
      <xdr:nvSpPr>
        <xdr:cNvPr id="62" name="人件費最大値テキスト"/>
        <xdr:cNvSpPr txBox="1"/>
      </xdr:nvSpPr>
      <xdr:spPr>
        <a:xfrm>
          <a:off x="4914900" y="5425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24130</xdr:rowOff>
    </xdr:from>
    <xdr:to xmlns:xdr="http://schemas.openxmlformats.org/drawingml/2006/spreadsheetDrawing">
      <xdr:col>24</xdr:col>
      <xdr:colOff>114300</xdr:colOff>
      <xdr:row>33</xdr:row>
      <xdr:rowOff>24130</xdr:rowOff>
    </xdr:to>
    <xdr:cxnSp macro="">
      <xdr:nvCxnSpPr>
        <xdr:cNvPr id="63" name="直線コネクタ 62"/>
        <xdr:cNvCxnSpPr/>
      </xdr:nvCxnSpPr>
      <xdr:spPr>
        <a:xfrm>
          <a:off x="47371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133985</xdr:rowOff>
    </xdr:from>
    <xdr:to xmlns:xdr="http://schemas.openxmlformats.org/drawingml/2006/spreadsheetDrawing">
      <xdr:col>24</xdr:col>
      <xdr:colOff>25400</xdr:colOff>
      <xdr:row>38</xdr:row>
      <xdr:rowOff>35560</xdr:rowOff>
    </xdr:to>
    <xdr:cxnSp macro="">
      <xdr:nvCxnSpPr>
        <xdr:cNvPr id="64" name="直線コネクタ 63"/>
        <xdr:cNvCxnSpPr/>
      </xdr:nvCxnSpPr>
      <xdr:spPr>
        <a:xfrm>
          <a:off x="3987800" y="64776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163830</xdr:rowOff>
    </xdr:from>
    <xdr:ext cx="762000" cy="259080"/>
    <xdr:sp macro="" textlink="">
      <xdr:nvSpPr>
        <xdr:cNvPr id="65" name="人件費平均値テキスト"/>
        <xdr:cNvSpPr txBox="1"/>
      </xdr:nvSpPr>
      <xdr:spPr>
        <a:xfrm>
          <a:off x="4914900" y="6336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147320</xdr:rowOff>
    </xdr:from>
    <xdr:to xmlns:xdr="http://schemas.openxmlformats.org/drawingml/2006/spreadsheetDrawing">
      <xdr:col>24</xdr:col>
      <xdr:colOff>76200</xdr:colOff>
      <xdr:row>38</xdr:row>
      <xdr:rowOff>77470</xdr:rowOff>
    </xdr:to>
    <xdr:sp macro="" textlink="">
      <xdr:nvSpPr>
        <xdr:cNvPr id="66" name="フローチャート: 判断 65"/>
        <xdr:cNvSpPr/>
      </xdr:nvSpPr>
      <xdr:spPr>
        <a:xfrm>
          <a:off x="47752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133985</xdr:rowOff>
    </xdr:from>
    <xdr:to xmlns:xdr="http://schemas.openxmlformats.org/drawingml/2006/spreadsheetDrawing">
      <xdr:col>19</xdr:col>
      <xdr:colOff>187325</xdr:colOff>
      <xdr:row>38</xdr:row>
      <xdr:rowOff>99695</xdr:rowOff>
    </xdr:to>
    <xdr:cxnSp macro="">
      <xdr:nvCxnSpPr>
        <xdr:cNvPr id="67" name="直線コネクタ 66"/>
        <xdr:cNvCxnSpPr/>
      </xdr:nvCxnSpPr>
      <xdr:spPr>
        <a:xfrm flipV="1">
          <a:off x="3098800" y="647763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25400</xdr:rowOff>
    </xdr:from>
    <xdr:ext cx="731520" cy="259080"/>
    <xdr:sp macro="" textlink="">
      <xdr:nvSpPr>
        <xdr:cNvPr id="69" name="テキスト ボックス 68"/>
        <xdr:cNvSpPr txBox="1"/>
      </xdr:nvSpPr>
      <xdr:spPr>
        <a:xfrm>
          <a:off x="3606800" y="65405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90170</xdr:rowOff>
    </xdr:from>
    <xdr:to xmlns:xdr="http://schemas.openxmlformats.org/drawingml/2006/spreadsheetDrawing">
      <xdr:col>15</xdr:col>
      <xdr:colOff>98425</xdr:colOff>
      <xdr:row>38</xdr:row>
      <xdr:rowOff>99695</xdr:rowOff>
    </xdr:to>
    <xdr:cxnSp macro="">
      <xdr:nvCxnSpPr>
        <xdr:cNvPr id="70" name="直線コネクタ 69"/>
        <xdr:cNvCxnSpPr/>
      </xdr:nvCxnSpPr>
      <xdr:spPr>
        <a:xfrm>
          <a:off x="2209800" y="66052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94615</xdr:rowOff>
    </xdr:from>
    <xdr:to xmlns:xdr="http://schemas.openxmlformats.org/drawingml/2006/spreadsheetDrawing">
      <xdr:col>15</xdr:col>
      <xdr:colOff>149225</xdr:colOff>
      <xdr:row>39</xdr:row>
      <xdr:rowOff>24765</xdr:rowOff>
    </xdr:to>
    <xdr:sp macro="" textlink="">
      <xdr:nvSpPr>
        <xdr:cNvPr id="71" name="フローチャート: 判断 70"/>
        <xdr:cNvSpPr/>
      </xdr:nvSpPr>
      <xdr:spPr>
        <a:xfrm>
          <a:off x="3048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9525</xdr:rowOff>
    </xdr:from>
    <xdr:ext cx="762000" cy="254000"/>
    <xdr:sp macro="" textlink="">
      <xdr:nvSpPr>
        <xdr:cNvPr id="72" name="テキスト ボックス 71"/>
        <xdr:cNvSpPr txBox="1"/>
      </xdr:nvSpPr>
      <xdr:spPr>
        <a:xfrm>
          <a:off x="2717800" y="6696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90170</xdr:rowOff>
    </xdr:from>
    <xdr:to xmlns:xdr="http://schemas.openxmlformats.org/drawingml/2006/spreadsheetDrawing">
      <xdr:col>11</xdr:col>
      <xdr:colOff>9525</xdr:colOff>
      <xdr:row>39</xdr:row>
      <xdr:rowOff>1270</xdr:rowOff>
    </xdr:to>
    <xdr:cxnSp macro="">
      <xdr:nvCxnSpPr>
        <xdr:cNvPr id="73" name="直線コネクタ 72"/>
        <xdr:cNvCxnSpPr/>
      </xdr:nvCxnSpPr>
      <xdr:spPr>
        <a:xfrm flipV="1">
          <a:off x="1320800" y="66052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147320</xdr:rowOff>
    </xdr:from>
    <xdr:to xmlns:xdr="http://schemas.openxmlformats.org/drawingml/2006/spreadsheetDrawing">
      <xdr:col>11</xdr:col>
      <xdr:colOff>60325</xdr:colOff>
      <xdr:row>38</xdr:row>
      <xdr:rowOff>77470</xdr:rowOff>
    </xdr:to>
    <xdr:sp macro="" textlink="">
      <xdr:nvSpPr>
        <xdr:cNvPr id="74" name="フローチャート: 判断 73"/>
        <xdr:cNvSpPr/>
      </xdr:nvSpPr>
      <xdr:spPr>
        <a:xfrm>
          <a:off x="2159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87630</xdr:rowOff>
    </xdr:from>
    <xdr:ext cx="756920" cy="254000"/>
    <xdr:sp macro="" textlink="">
      <xdr:nvSpPr>
        <xdr:cNvPr id="75" name="テキスト ボックス 74"/>
        <xdr:cNvSpPr txBox="1"/>
      </xdr:nvSpPr>
      <xdr:spPr>
        <a:xfrm>
          <a:off x="1828800" y="62598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165100</xdr:rowOff>
    </xdr:from>
    <xdr:to xmlns:xdr="http://schemas.openxmlformats.org/drawingml/2006/spreadsheetDrawing">
      <xdr:col>6</xdr:col>
      <xdr:colOff>171450</xdr:colOff>
      <xdr:row>38</xdr:row>
      <xdr:rowOff>95250</xdr:rowOff>
    </xdr:to>
    <xdr:sp macro="" textlink="">
      <xdr:nvSpPr>
        <xdr:cNvPr id="76" name="フローチャート: 判断 75"/>
        <xdr:cNvSpPr/>
      </xdr:nvSpPr>
      <xdr:spPr>
        <a:xfrm>
          <a:off x="1270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105410</xdr:rowOff>
    </xdr:from>
    <xdr:ext cx="756920" cy="259080"/>
    <xdr:sp macro="" textlink="">
      <xdr:nvSpPr>
        <xdr:cNvPr id="77" name="テキスト ボックス 76"/>
        <xdr:cNvSpPr txBox="1"/>
      </xdr:nvSpPr>
      <xdr:spPr>
        <a:xfrm>
          <a:off x="939800" y="62776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156210</xdr:rowOff>
    </xdr:from>
    <xdr:to xmlns:xdr="http://schemas.openxmlformats.org/drawingml/2006/spreadsheetDrawing">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128270</xdr:rowOff>
    </xdr:from>
    <xdr:ext cx="762000" cy="259080"/>
    <xdr:sp macro="" textlink="">
      <xdr:nvSpPr>
        <xdr:cNvPr id="84" name="人件費該当値テキスト"/>
        <xdr:cNvSpPr txBox="1"/>
      </xdr:nvSpPr>
      <xdr:spPr>
        <a:xfrm>
          <a:off x="4914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83185</xdr:rowOff>
    </xdr:from>
    <xdr:to xmlns:xdr="http://schemas.openxmlformats.org/drawingml/2006/spreadsheetDrawing">
      <xdr:col>20</xdr:col>
      <xdr:colOff>38100</xdr:colOff>
      <xdr:row>38</xdr:row>
      <xdr:rowOff>13335</xdr:rowOff>
    </xdr:to>
    <xdr:sp macro="" textlink="">
      <xdr:nvSpPr>
        <xdr:cNvPr id="85" name="楕円 84"/>
        <xdr:cNvSpPr/>
      </xdr:nvSpPr>
      <xdr:spPr>
        <a:xfrm>
          <a:off x="3937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23495</xdr:rowOff>
    </xdr:from>
    <xdr:ext cx="731520" cy="259080"/>
    <xdr:sp macro="" textlink="">
      <xdr:nvSpPr>
        <xdr:cNvPr id="86" name="テキスト ボックス 85"/>
        <xdr:cNvSpPr txBox="1"/>
      </xdr:nvSpPr>
      <xdr:spPr>
        <a:xfrm>
          <a:off x="3606800" y="619569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48895</xdr:rowOff>
    </xdr:from>
    <xdr:to xmlns:xdr="http://schemas.openxmlformats.org/drawingml/2006/spreadsheetDrawing">
      <xdr:col>15</xdr:col>
      <xdr:colOff>149225</xdr:colOff>
      <xdr:row>38</xdr:row>
      <xdr:rowOff>150495</xdr:rowOff>
    </xdr:to>
    <xdr:sp macro="" textlink="">
      <xdr:nvSpPr>
        <xdr:cNvPr id="87" name="楕円 86"/>
        <xdr:cNvSpPr/>
      </xdr:nvSpPr>
      <xdr:spPr>
        <a:xfrm>
          <a:off x="3048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160655</xdr:rowOff>
    </xdr:from>
    <xdr:ext cx="762000" cy="259080"/>
    <xdr:sp macro="" textlink="">
      <xdr:nvSpPr>
        <xdr:cNvPr id="88" name="テキスト ボックス 87"/>
        <xdr:cNvSpPr txBox="1"/>
      </xdr:nvSpPr>
      <xdr:spPr>
        <a:xfrm>
          <a:off x="27178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39370</xdr:rowOff>
    </xdr:from>
    <xdr:to xmlns:xdr="http://schemas.openxmlformats.org/drawingml/2006/spreadsheetDrawing">
      <xdr:col>11</xdr:col>
      <xdr:colOff>60325</xdr:colOff>
      <xdr:row>38</xdr:row>
      <xdr:rowOff>140970</xdr:rowOff>
    </xdr:to>
    <xdr:sp macro="" textlink="">
      <xdr:nvSpPr>
        <xdr:cNvPr id="89" name="楕円 88"/>
        <xdr:cNvSpPr/>
      </xdr:nvSpPr>
      <xdr:spPr>
        <a:xfrm>
          <a:off x="2159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125730</xdr:rowOff>
    </xdr:from>
    <xdr:ext cx="756920" cy="259080"/>
    <xdr:sp macro="" textlink="">
      <xdr:nvSpPr>
        <xdr:cNvPr id="90" name="テキスト ボックス 89"/>
        <xdr:cNvSpPr txBox="1"/>
      </xdr:nvSpPr>
      <xdr:spPr>
        <a:xfrm>
          <a:off x="1828800" y="66408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121920</xdr:rowOff>
    </xdr:from>
    <xdr:to xmlns:xdr="http://schemas.openxmlformats.org/drawingml/2006/spreadsheetDrawing">
      <xdr:col>6</xdr:col>
      <xdr:colOff>171450</xdr:colOff>
      <xdr:row>39</xdr:row>
      <xdr:rowOff>52070</xdr:rowOff>
    </xdr:to>
    <xdr:sp macro="" textlink="">
      <xdr:nvSpPr>
        <xdr:cNvPr id="91" name="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36830</xdr:rowOff>
    </xdr:from>
    <xdr:ext cx="756920" cy="259080"/>
    <xdr:sp macro="" textlink="">
      <xdr:nvSpPr>
        <xdr:cNvPr id="92" name="テキスト ボックス 91"/>
        <xdr:cNvSpPr txBox="1"/>
      </xdr:nvSpPr>
      <xdr:spPr>
        <a:xfrm>
          <a:off x="939800" y="67233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大型事業により整備した施設に係る維持管理経費の増や労務単価の上昇等により、平成</a:t>
          </a:r>
          <a:r>
            <a:rPr kumimoji="1" lang="en-US" altLang="ja-JP" sz="1300">
              <a:latin typeface="ＭＳ Ｐゴシック"/>
              <a:ea typeface="ＭＳ Ｐゴシック"/>
            </a:rPr>
            <a:t>24</a:t>
          </a:r>
          <a:r>
            <a:rPr kumimoji="1" lang="ja-JP" altLang="en-US" sz="1300">
              <a:latin typeface="ＭＳ Ｐゴシック"/>
              <a:ea typeface="ＭＳ Ｐゴシック"/>
            </a:rPr>
            <a:t>年度以降、物件費に係る経常収支比率は上昇傾向にあり、令和4年度は、前年度と比較して1</a:t>
          </a:r>
          <a:r>
            <a:rPr kumimoji="1" lang="en-US" altLang="ja-JP" sz="1300">
              <a:latin typeface="ＭＳ Ｐゴシック"/>
              <a:ea typeface="ＭＳ Ｐゴシック"/>
            </a:rPr>
            <a:t>.2</a:t>
          </a:r>
          <a:r>
            <a:rPr kumimoji="1" lang="ja-JP" altLang="en-US" sz="1300">
              <a:latin typeface="ＭＳ Ｐゴシック"/>
              <a:ea typeface="ＭＳ Ｐゴシック"/>
            </a:rPr>
            <a:t>ポイント上昇している。</a:t>
          </a:r>
        </a:p>
        <a:p>
          <a:r>
            <a:rPr kumimoji="1" lang="ja-JP" altLang="en-US" sz="1300">
              <a:latin typeface="ＭＳ Ｐゴシック"/>
              <a:ea typeface="ＭＳ Ｐゴシック"/>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920" cy="259080"/>
    <xdr:sp macro="" textlink="">
      <xdr:nvSpPr>
        <xdr:cNvPr id="108" name="テキスト ボックス 107"/>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920" cy="254000"/>
    <xdr:sp macro="" textlink="">
      <xdr:nvSpPr>
        <xdr:cNvPr id="110" name="テキスト ボックス 109"/>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920" cy="258445"/>
    <xdr:sp macro="" textlink="">
      <xdr:nvSpPr>
        <xdr:cNvPr id="112" name="テキスト ボックス 111"/>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920" cy="259080"/>
    <xdr:sp macro="" textlink="">
      <xdr:nvSpPr>
        <xdr:cNvPr id="114" name="テキスト ボックス 113"/>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920" cy="254000"/>
    <xdr:sp macro="" textlink="">
      <xdr:nvSpPr>
        <xdr:cNvPr id="116" name="テキスト ボックス 115"/>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920" cy="259080"/>
    <xdr:sp macro="" textlink="">
      <xdr:nvSpPr>
        <xdr:cNvPr id="118" name="テキスト ボックス 117"/>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26035</xdr:rowOff>
    </xdr:from>
    <xdr:to xmlns:xdr="http://schemas.openxmlformats.org/drawingml/2006/spreadsheetDrawing">
      <xdr:col>82</xdr:col>
      <xdr:colOff>107950</xdr:colOff>
      <xdr:row>22</xdr:row>
      <xdr:rowOff>72390</xdr:rowOff>
    </xdr:to>
    <xdr:cxnSp macro="">
      <xdr:nvCxnSpPr>
        <xdr:cNvPr id="122" name="直線コネクタ 121"/>
        <xdr:cNvCxnSpPr/>
      </xdr:nvCxnSpPr>
      <xdr:spPr>
        <a:xfrm flipV="1">
          <a:off x="16510000" y="225488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44450</xdr:rowOff>
    </xdr:from>
    <xdr:ext cx="762000" cy="259080"/>
    <xdr:sp macro="" textlink="">
      <xdr:nvSpPr>
        <xdr:cNvPr id="123"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196850</xdr:colOff>
      <xdr:row>22</xdr:row>
      <xdr:rowOff>72390</xdr:rowOff>
    </xdr:to>
    <xdr:cxnSp macro="">
      <xdr:nvCxnSpPr>
        <xdr:cNvPr id="124" name="直線コネクタ 123"/>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112395</xdr:rowOff>
    </xdr:from>
    <xdr:ext cx="762000" cy="254000"/>
    <xdr:sp macro="" textlink="">
      <xdr:nvSpPr>
        <xdr:cNvPr id="125" name="物件費最大値テキスト"/>
        <xdr:cNvSpPr txBox="1"/>
      </xdr:nvSpPr>
      <xdr:spPr>
        <a:xfrm>
          <a:off x="16598900" y="1998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26035</xdr:rowOff>
    </xdr:from>
    <xdr:to xmlns:xdr="http://schemas.openxmlformats.org/drawingml/2006/spreadsheetDrawing">
      <xdr:col>82</xdr:col>
      <xdr:colOff>196850</xdr:colOff>
      <xdr:row>13</xdr:row>
      <xdr:rowOff>26035</xdr:rowOff>
    </xdr:to>
    <xdr:cxnSp macro="">
      <xdr:nvCxnSpPr>
        <xdr:cNvPr id="126" name="直線コネクタ 125"/>
        <xdr:cNvCxnSpPr/>
      </xdr:nvCxnSpPr>
      <xdr:spPr>
        <a:xfrm>
          <a:off x="16421100" y="225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26035</xdr:rowOff>
    </xdr:from>
    <xdr:to xmlns:xdr="http://schemas.openxmlformats.org/drawingml/2006/spreadsheetDrawing">
      <xdr:col>82</xdr:col>
      <xdr:colOff>107950</xdr:colOff>
      <xdr:row>17</xdr:row>
      <xdr:rowOff>156845</xdr:rowOff>
    </xdr:to>
    <xdr:cxnSp macro="">
      <xdr:nvCxnSpPr>
        <xdr:cNvPr id="127" name="直線コネクタ 126"/>
        <xdr:cNvCxnSpPr/>
      </xdr:nvCxnSpPr>
      <xdr:spPr>
        <a:xfrm>
          <a:off x="15671800" y="294068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28"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29" name="フローチャート: 判断 128"/>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26035</xdr:rowOff>
    </xdr:from>
    <xdr:to xmlns:xdr="http://schemas.openxmlformats.org/drawingml/2006/spreadsheetDrawing">
      <xdr:col>78</xdr:col>
      <xdr:colOff>69850</xdr:colOff>
      <xdr:row>17</xdr:row>
      <xdr:rowOff>113665</xdr:rowOff>
    </xdr:to>
    <xdr:cxnSp macro="">
      <xdr:nvCxnSpPr>
        <xdr:cNvPr id="130" name="直線コネクタ 129"/>
        <xdr:cNvCxnSpPr/>
      </xdr:nvCxnSpPr>
      <xdr:spPr>
        <a:xfrm flipV="1">
          <a:off x="14782800" y="29406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54610</xdr:rowOff>
    </xdr:from>
    <xdr:ext cx="736600" cy="254000"/>
    <xdr:sp macro="" textlink="">
      <xdr:nvSpPr>
        <xdr:cNvPr id="132" name="テキスト ボックス 131"/>
        <xdr:cNvSpPr txBox="1"/>
      </xdr:nvSpPr>
      <xdr:spPr>
        <a:xfrm>
          <a:off x="15290800" y="2626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4445</xdr:rowOff>
    </xdr:from>
    <xdr:to xmlns:xdr="http://schemas.openxmlformats.org/drawingml/2006/spreadsheetDrawing">
      <xdr:col>73</xdr:col>
      <xdr:colOff>180975</xdr:colOff>
      <xdr:row>17</xdr:row>
      <xdr:rowOff>113665</xdr:rowOff>
    </xdr:to>
    <xdr:cxnSp macro="">
      <xdr:nvCxnSpPr>
        <xdr:cNvPr id="133" name="直線コネクタ 132"/>
        <xdr:cNvCxnSpPr/>
      </xdr:nvCxnSpPr>
      <xdr:spPr>
        <a:xfrm>
          <a:off x="13893800" y="2919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35" name="テキスト ボックス 134"/>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4445</xdr:rowOff>
    </xdr:from>
    <xdr:to xmlns:xdr="http://schemas.openxmlformats.org/drawingml/2006/spreadsheetDrawing">
      <xdr:col>69</xdr:col>
      <xdr:colOff>92075</xdr:colOff>
      <xdr:row>17</xdr:row>
      <xdr:rowOff>91440</xdr:rowOff>
    </xdr:to>
    <xdr:cxnSp macro="">
      <xdr:nvCxnSpPr>
        <xdr:cNvPr id="136" name="直線コネクタ 135"/>
        <xdr:cNvCxnSpPr/>
      </xdr:nvCxnSpPr>
      <xdr:spPr>
        <a:xfrm flipV="1">
          <a:off x="13004800" y="2919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116840</xdr:rowOff>
    </xdr:from>
    <xdr:to xmlns:xdr="http://schemas.openxmlformats.org/drawingml/2006/spreadsheetDrawing">
      <xdr:col>69</xdr:col>
      <xdr:colOff>142875</xdr:colOff>
      <xdr:row>18</xdr:row>
      <xdr:rowOff>46990</xdr:rowOff>
    </xdr:to>
    <xdr:sp macro="" textlink="">
      <xdr:nvSpPr>
        <xdr:cNvPr id="137" name="フローチャート: 判断 136"/>
        <xdr:cNvSpPr/>
      </xdr:nvSpPr>
      <xdr:spPr>
        <a:xfrm>
          <a:off x="13843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31750</xdr:rowOff>
    </xdr:from>
    <xdr:ext cx="756920" cy="254000"/>
    <xdr:sp macro="" textlink="">
      <xdr:nvSpPr>
        <xdr:cNvPr id="138" name="テキスト ボックス 137"/>
        <xdr:cNvSpPr txBox="1"/>
      </xdr:nvSpPr>
      <xdr:spPr>
        <a:xfrm>
          <a:off x="13512800" y="31178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106045</xdr:rowOff>
    </xdr:from>
    <xdr:to xmlns:xdr="http://schemas.openxmlformats.org/drawingml/2006/spreadsheetDrawing">
      <xdr:col>82</xdr:col>
      <xdr:colOff>158750</xdr:colOff>
      <xdr:row>18</xdr:row>
      <xdr:rowOff>36195</xdr:rowOff>
    </xdr:to>
    <xdr:sp macro="" textlink="">
      <xdr:nvSpPr>
        <xdr:cNvPr id="146" name="楕円 145"/>
        <xdr:cNvSpPr/>
      </xdr:nvSpPr>
      <xdr:spPr>
        <a:xfrm>
          <a:off x="164592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78105</xdr:rowOff>
    </xdr:from>
    <xdr:ext cx="762000" cy="254000"/>
    <xdr:sp macro="" textlink="">
      <xdr:nvSpPr>
        <xdr:cNvPr id="147" name="物件費該当値テキスト"/>
        <xdr:cNvSpPr txBox="1"/>
      </xdr:nvSpPr>
      <xdr:spPr>
        <a:xfrm>
          <a:off x="16598900" y="2992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146685</xdr:rowOff>
    </xdr:from>
    <xdr:to xmlns:xdr="http://schemas.openxmlformats.org/drawingml/2006/spreadsheetDrawing">
      <xdr:col>78</xdr:col>
      <xdr:colOff>120650</xdr:colOff>
      <xdr:row>17</xdr:row>
      <xdr:rowOff>76835</xdr:rowOff>
    </xdr:to>
    <xdr:sp macro="" textlink="">
      <xdr:nvSpPr>
        <xdr:cNvPr id="148" name="楕円 147"/>
        <xdr:cNvSpPr/>
      </xdr:nvSpPr>
      <xdr:spPr>
        <a:xfrm>
          <a:off x="15621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61595</xdr:rowOff>
    </xdr:from>
    <xdr:ext cx="736600" cy="259080"/>
    <xdr:sp macro="" textlink="">
      <xdr:nvSpPr>
        <xdr:cNvPr id="149" name="テキスト ボックス 148"/>
        <xdr:cNvSpPr txBox="1"/>
      </xdr:nvSpPr>
      <xdr:spPr>
        <a:xfrm>
          <a:off x="15290800" y="2976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63500</xdr:rowOff>
    </xdr:from>
    <xdr:to xmlns:xdr="http://schemas.openxmlformats.org/drawingml/2006/spreadsheetDrawing">
      <xdr:col>74</xdr:col>
      <xdr:colOff>31750</xdr:colOff>
      <xdr:row>17</xdr:row>
      <xdr:rowOff>164465</xdr:rowOff>
    </xdr:to>
    <xdr:sp macro="" textlink="">
      <xdr:nvSpPr>
        <xdr:cNvPr id="150" name="楕円 149"/>
        <xdr:cNvSpPr/>
      </xdr:nvSpPr>
      <xdr:spPr>
        <a:xfrm>
          <a:off x="14732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149225</xdr:rowOff>
    </xdr:from>
    <xdr:ext cx="762000" cy="259080"/>
    <xdr:sp macro="" textlink="">
      <xdr:nvSpPr>
        <xdr:cNvPr id="151" name="テキスト ボックス 150"/>
        <xdr:cNvSpPr txBox="1"/>
      </xdr:nvSpPr>
      <xdr:spPr>
        <a:xfrm>
          <a:off x="14401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125095</xdr:rowOff>
    </xdr:from>
    <xdr:to xmlns:xdr="http://schemas.openxmlformats.org/drawingml/2006/spreadsheetDrawing">
      <xdr:col>69</xdr:col>
      <xdr:colOff>142875</xdr:colOff>
      <xdr:row>17</xdr:row>
      <xdr:rowOff>55245</xdr:rowOff>
    </xdr:to>
    <xdr:sp macro="" textlink="">
      <xdr:nvSpPr>
        <xdr:cNvPr id="152" name="楕円 151"/>
        <xdr:cNvSpPr/>
      </xdr:nvSpPr>
      <xdr:spPr>
        <a:xfrm>
          <a:off x="13843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65405</xdr:rowOff>
    </xdr:from>
    <xdr:ext cx="756920" cy="254000"/>
    <xdr:sp macro="" textlink="">
      <xdr:nvSpPr>
        <xdr:cNvPr id="153" name="テキスト ボックス 152"/>
        <xdr:cNvSpPr txBox="1"/>
      </xdr:nvSpPr>
      <xdr:spPr>
        <a:xfrm>
          <a:off x="13512800" y="26371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40640</xdr:rowOff>
    </xdr:from>
    <xdr:to xmlns:xdr="http://schemas.openxmlformats.org/drawingml/2006/spreadsheetDrawing">
      <xdr:col>65</xdr:col>
      <xdr:colOff>53975</xdr:colOff>
      <xdr:row>17</xdr:row>
      <xdr:rowOff>142240</xdr:rowOff>
    </xdr:to>
    <xdr:sp macro="" textlink="">
      <xdr:nvSpPr>
        <xdr:cNvPr id="154" name="楕円 153"/>
        <xdr:cNvSpPr/>
      </xdr:nvSpPr>
      <xdr:spPr>
        <a:xfrm>
          <a:off x="12954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152400</xdr:rowOff>
    </xdr:from>
    <xdr:ext cx="762000" cy="259080"/>
    <xdr:sp macro="" textlink="">
      <xdr:nvSpPr>
        <xdr:cNvPr id="155" name="テキスト ボックス 154"/>
        <xdr:cNvSpPr txBox="1"/>
      </xdr:nvSpPr>
      <xdr:spPr>
        <a:xfrm>
          <a:off x="12623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扶助費に係る経常収支比率は前年度と比較して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ポイント上昇しているが、ほぼ横ばいであり、類似団体平均は下回っている。</a:t>
          </a:r>
        </a:p>
        <a:p>
          <a:r>
            <a:rPr kumimoji="1" lang="ja-JP" altLang="en-US" sz="1300">
              <a:latin typeface="ＭＳ Ｐゴシック"/>
              <a:ea typeface="ＭＳ Ｐゴシック"/>
            </a:rPr>
            <a:t>　扶助費は障害者自立支援給付費や保育園の施設型給付費などが今後も増加することが見込まれるため、厳正な執行に努める。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61</xdr:row>
      <xdr:rowOff>115570</xdr:rowOff>
    </xdr:to>
    <xdr:cxnSp macro="">
      <xdr:nvCxnSpPr>
        <xdr:cNvPr id="183" name="直線コネクタ 182"/>
        <xdr:cNvCxnSpPr/>
      </xdr:nvCxnSpPr>
      <xdr:spPr>
        <a:xfrm flipV="1">
          <a:off x="4826000" y="91795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4000"/>
    <xdr:sp macro="" textlink="">
      <xdr:nvSpPr>
        <xdr:cNvPr id="184" name="扶助費最小値テキスト"/>
        <xdr:cNvSpPr txBox="1"/>
      </xdr:nvSpPr>
      <xdr:spPr>
        <a:xfrm>
          <a:off x="4914900" y="10546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4000"/>
    <xdr:sp macro="" textlink="">
      <xdr:nvSpPr>
        <xdr:cNvPr id="186" name="扶助費最大値テキスト"/>
        <xdr:cNvSpPr txBox="1"/>
      </xdr:nvSpPr>
      <xdr:spPr>
        <a:xfrm>
          <a:off x="4914900" y="8923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107950</xdr:rowOff>
    </xdr:from>
    <xdr:to xmlns:xdr="http://schemas.openxmlformats.org/drawingml/2006/spreadsheetDrawing">
      <xdr:col>24</xdr:col>
      <xdr:colOff>25400</xdr:colOff>
      <xdr:row>55</xdr:row>
      <xdr:rowOff>153670</xdr:rowOff>
    </xdr:to>
    <xdr:cxnSp macro="">
      <xdr:nvCxnSpPr>
        <xdr:cNvPr id="188" name="直線コネクタ 187"/>
        <xdr:cNvCxnSpPr/>
      </xdr:nvCxnSpPr>
      <xdr:spPr>
        <a:xfrm>
          <a:off x="3987800" y="95377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762000" cy="259080"/>
    <xdr:sp macro="" textlink="">
      <xdr:nvSpPr>
        <xdr:cNvPr id="189" name="扶助費平均値テキスト"/>
        <xdr:cNvSpPr txBox="1"/>
      </xdr:nvSpPr>
      <xdr:spPr>
        <a:xfrm>
          <a:off x="4914900" y="9702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129540</xdr:rowOff>
    </xdr:from>
    <xdr:to xmlns:xdr="http://schemas.openxmlformats.org/drawingml/2006/spreadsheetDrawing">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107950</xdr:rowOff>
    </xdr:from>
    <xdr:to xmlns:xdr="http://schemas.openxmlformats.org/drawingml/2006/spreadsheetDrawing">
      <xdr:col>19</xdr:col>
      <xdr:colOff>187325</xdr:colOff>
      <xdr:row>55</xdr:row>
      <xdr:rowOff>146050</xdr:rowOff>
    </xdr:to>
    <xdr:cxnSp macro="">
      <xdr:nvCxnSpPr>
        <xdr:cNvPr id="191" name="直線コネクタ 190"/>
        <xdr:cNvCxnSpPr/>
      </xdr:nvCxnSpPr>
      <xdr:spPr>
        <a:xfrm flipV="1">
          <a:off x="3098800" y="953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91440</xdr:rowOff>
    </xdr:from>
    <xdr:to xmlns:xdr="http://schemas.openxmlformats.org/drawingml/2006/spreadsheetDrawing">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6350</xdr:rowOff>
    </xdr:from>
    <xdr:ext cx="731520" cy="254000"/>
    <xdr:sp macro="" textlink="">
      <xdr:nvSpPr>
        <xdr:cNvPr id="193" name="テキスト ボックス 192"/>
        <xdr:cNvSpPr txBox="1"/>
      </xdr:nvSpPr>
      <xdr:spPr>
        <a:xfrm>
          <a:off x="3606800" y="97790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146050</xdr:rowOff>
    </xdr:from>
    <xdr:to xmlns:xdr="http://schemas.openxmlformats.org/drawingml/2006/spreadsheetDrawing">
      <xdr:col>15</xdr:col>
      <xdr:colOff>98425</xdr:colOff>
      <xdr:row>55</xdr:row>
      <xdr:rowOff>153670</xdr:rowOff>
    </xdr:to>
    <xdr:cxnSp macro="">
      <xdr:nvCxnSpPr>
        <xdr:cNvPr id="194" name="直線コネクタ 193"/>
        <xdr:cNvCxnSpPr/>
      </xdr:nvCxnSpPr>
      <xdr:spPr>
        <a:xfrm flipV="1">
          <a:off x="2209800" y="9575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91440</xdr:rowOff>
    </xdr:from>
    <xdr:to xmlns:xdr="http://schemas.openxmlformats.org/drawingml/2006/spreadsheetDrawing">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6350</xdr:rowOff>
    </xdr:from>
    <xdr:ext cx="762000" cy="254000"/>
    <xdr:sp macro="" textlink="">
      <xdr:nvSpPr>
        <xdr:cNvPr id="196" name="テキスト ボックス 195"/>
        <xdr:cNvSpPr txBox="1"/>
      </xdr:nvSpPr>
      <xdr:spPr>
        <a:xfrm>
          <a:off x="2717800" y="9779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85090</xdr:rowOff>
    </xdr:from>
    <xdr:to xmlns:xdr="http://schemas.openxmlformats.org/drawingml/2006/spreadsheetDrawing">
      <xdr:col>11</xdr:col>
      <xdr:colOff>9525</xdr:colOff>
      <xdr:row>55</xdr:row>
      <xdr:rowOff>153670</xdr:rowOff>
    </xdr:to>
    <xdr:cxnSp macro="">
      <xdr:nvCxnSpPr>
        <xdr:cNvPr id="197" name="直線コネクタ 196"/>
        <xdr:cNvCxnSpPr/>
      </xdr:nvCxnSpPr>
      <xdr:spPr>
        <a:xfrm>
          <a:off x="1320800" y="9514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152400</xdr:rowOff>
    </xdr:from>
    <xdr:to xmlns:xdr="http://schemas.openxmlformats.org/drawingml/2006/spreadsheetDrawing">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67310</xdr:rowOff>
    </xdr:from>
    <xdr:ext cx="756920" cy="259080"/>
    <xdr:sp macro="" textlink="">
      <xdr:nvSpPr>
        <xdr:cNvPr id="199" name="テキスト ボックス 198"/>
        <xdr:cNvSpPr txBox="1"/>
      </xdr:nvSpPr>
      <xdr:spPr>
        <a:xfrm>
          <a:off x="1828800" y="9839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56920" cy="254000"/>
    <xdr:sp macro="" textlink="">
      <xdr:nvSpPr>
        <xdr:cNvPr id="201" name="テキスト ボックス 200"/>
        <xdr:cNvSpPr txBox="1"/>
      </xdr:nvSpPr>
      <xdr:spPr>
        <a:xfrm>
          <a:off x="939800" y="9801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102870</xdr:rowOff>
    </xdr:from>
    <xdr:to xmlns:xdr="http://schemas.openxmlformats.org/drawingml/2006/spreadsheetDrawing">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119380</xdr:rowOff>
    </xdr:from>
    <xdr:ext cx="762000" cy="259080"/>
    <xdr:sp macro="" textlink="">
      <xdr:nvSpPr>
        <xdr:cNvPr id="208" name="扶助費該当値テキスト"/>
        <xdr:cNvSpPr txBox="1"/>
      </xdr:nvSpPr>
      <xdr:spPr>
        <a:xfrm>
          <a:off x="49149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1520" cy="254000"/>
    <xdr:sp macro="" textlink="">
      <xdr:nvSpPr>
        <xdr:cNvPr id="210" name="テキスト ボックス 209"/>
        <xdr:cNvSpPr txBox="1"/>
      </xdr:nvSpPr>
      <xdr:spPr>
        <a:xfrm>
          <a:off x="3606800" y="92557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2000" cy="259080"/>
    <xdr:sp macro="" textlink="">
      <xdr:nvSpPr>
        <xdr:cNvPr id="212" name="テキスト ボックス 211"/>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102870</xdr:rowOff>
    </xdr:from>
    <xdr:to xmlns:xdr="http://schemas.openxmlformats.org/drawingml/2006/spreadsheetDrawing">
      <xdr:col>11</xdr:col>
      <xdr:colOff>60325</xdr:colOff>
      <xdr:row>56</xdr:row>
      <xdr:rowOff>33020</xdr:rowOff>
    </xdr:to>
    <xdr:sp macro="" textlink="">
      <xdr:nvSpPr>
        <xdr:cNvPr id="213" name="楕円 212"/>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43180</xdr:rowOff>
    </xdr:from>
    <xdr:ext cx="756920" cy="254000"/>
    <xdr:sp macro="" textlink="">
      <xdr:nvSpPr>
        <xdr:cNvPr id="214" name="テキスト ボックス 213"/>
        <xdr:cNvSpPr txBox="1"/>
      </xdr:nvSpPr>
      <xdr:spPr>
        <a:xfrm>
          <a:off x="1828800" y="93014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34290</xdr:rowOff>
    </xdr:from>
    <xdr:to xmlns:xdr="http://schemas.openxmlformats.org/drawingml/2006/spreadsheetDrawing">
      <xdr:col>6</xdr:col>
      <xdr:colOff>171450</xdr:colOff>
      <xdr:row>55</xdr:row>
      <xdr:rowOff>135890</xdr:rowOff>
    </xdr:to>
    <xdr:sp macro="" textlink="">
      <xdr:nvSpPr>
        <xdr:cNvPr id="215" name="楕円 214"/>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146050</xdr:rowOff>
    </xdr:from>
    <xdr:ext cx="756920" cy="254000"/>
    <xdr:sp macro="" textlink="">
      <xdr:nvSpPr>
        <xdr:cNvPr id="216" name="テキスト ボックス 215"/>
        <xdr:cNvSpPr txBox="1"/>
      </xdr:nvSpPr>
      <xdr:spPr>
        <a:xfrm>
          <a:off x="939800" y="92329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繰出金について、令和4年度は、被保険者の減少により、国民健康保険特別会計への繰出金が減となったことなどにより、経常収支比率は0</a:t>
          </a:r>
          <a:r>
            <a:rPr kumimoji="1" lang="en-US" altLang="ja-JP" sz="1300">
              <a:latin typeface="ＭＳ Ｐゴシック"/>
              <a:ea typeface="ＭＳ Ｐゴシック"/>
            </a:rPr>
            <a:t>.6</a:t>
          </a:r>
          <a:r>
            <a:rPr kumimoji="1" lang="ja-JP" altLang="en-US" sz="1300">
              <a:latin typeface="ＭＳ Ｐゴシック"/>
              <a:ea typeface="ＭＳ Ｐゴシック"/>
            </a:rPr>
            <a:t>ポイント低下した。</a:t>
          </a:r>
        </a:p>
        <a:p>
          <a:r>
            <a:rPr kumimoji="1" lang="ja-JP" altLang="en-US" sz="1300">
              <a:latin typeface="ＭＳ Ｐゴシック"/>
              <a:ea typeface="ＭＳ Ｐゴシック"/>
            </a:rPr>
            <a:t>　今後も、独立した会計であるという基本原則に則り、ルール分以外の繰出である赤字補填等の抑制に努め、普通会計の負担軽減を図る。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920" cy="259080"/>
    <xdr:sp macro="" textlink="">
      <xdr:nvSpPr>
        <xdr:cNvPr id="232" name="テキスト ボックス 231"/>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920" cy="254000"/>
    <xdr:sp macro="" textlink="">
      <xdr:nvSpPr>
        <xdr:cNvPr id="234" name="テキスト ボックス 233"/>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920" cy="258445"/>
    <xdr:sp macro="" textlink="">
      <xdr:nvSpPr>
        <xdr:cNvPr id="236" name="テキスト ボックス 235"/>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920" cy="259080"/>
    <xdr:sp macro="" textlink="">
      <xdr:nvSpPr>
        <xdr:cNvPr id="238" name="テキスト ボックス 237"/>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920" cy="254000"/>
    <xdr:sp macro="" textlink="">
      <xdr:nvSpPr>
        <xdr:cNvPr id="240" name="テキスト ボックス 239"/>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920" cy="259080"/>
    <xdr:sp macro="" textlink="">
      <xdr:nvSpPr>
        <xdr:cNvPr id="242" name="テキスト ボックス 241"/>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8938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4000"/>
    <xdr:sp macro="" textlink="">
      <xdr:nvSpPr>
        <xdr:cNvPr id="249" name="その他最大値テキスト"/>
        <xdr:cNvSpPr txBox="1"/>
      </xdr:nvSpPr>
      <xdr:spPr>
        <a:xfrm>
          <a:off x="16598900" y="8682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50" name="直線コネクタ 249"/>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78105</xdr:rowOff>
    </xdr:from>
    <xdr:to xmlns:xdr="http://schemas.openxmlformats.org/drawingml/2006/spreadsheetDrawing">
      <xdr:col>82</xdr:col>
      <xdr:colOff>107950</xdr:colOff>
      <xdr:row>56</xdr:row>
      <xdr:rowOff>143510</xdr:rowOff>
    </xdr:to>
    <xdr:cxnSp macro="">
      <xdr:nvCxnSpPr>
        <xdr:cNvPr id="251" name="直線コネクタ 250"/>
        <xdr:cNvCxnSpPr/>
      </xdr:nvCxnSpPr>
      <xdr:spPr>
        <a:xfrm flipV="1">
          <a:off x="15671800" y="9679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130175</xdr:rowOff>
    </xdr:from>
    <xdr:ext cx="762000" cy="259080"/>
    <xdr:sp macro="" textlink="">
      <xdr:nvSpPr>
        <xdr:cNvPr id="252" name="その他平均値テキスト"/>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143510</xdr:rowOff>
    </xdr:from>
    <xdr:to xmlns:xdr="http://schemas.openxmlformats.org/drawingml/2006/spreadsheetDrawing">
      <xdr:col>78</xdr:col>
      <xdr:colOff>69850</xdr:colOff>
      <xdr:row>57</xdr:row>
      <xdr:rowOff>80645</xdr:rowOff>
    </xdr:to>
    <xdr:cxnSp macro="">
      <xdr:nvCxnSpPr>
        <xdr:cNvPr id="254" name="直線コネクタ 253"/>
        <xdr:cNvCxnSpPr/>
      </xdr:nvCxnSpPr>
      <xdr:spPr>
        <a:xfrm flipV="1">
          <a:off x="14782800" y="97447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81915</xdr:rowOff>
    </xdr:from>
    <xdr:to xmlns:xdr="http://schemas.openxmlformats.org/drawingml/2006/spreadsheetDrawing">
      <xdr:col>78</xdr:col>
      <xdr:colOff>120650</xdr:colOff>
      <xdr:row>57</xdr:row>
      <xdr:rowOff>12065</xdr:rowOff>
    </xdr:to>
    <xdr:sp macro="" textlink="">
      <xdr:nvSpPr>
        <xdr:cNvPr id="255" name="フローチャート: 判断 254"/>
        <xdr:cNvSpPr/>
      </xdr:nvSpPr>
      <xdr:spPr>
        <a:xfrm>
          <a:off x="15621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22225</xdr:rowOff>
    </xdr:from>
    <xdr:ext cx="736600" cy="258445"/>
    <xdr:sp macro="" textlink="">
      <xdr:nvSpPr>
        <xdr:cNvPr id="256" name="テキスト ボックス 255"/>
        <xdr:cNvSpPr txBox="1"/>
      </xdr:nvSpPr>
      <xdr:spPr>
        <a:xfrm>
          <a:off x="15290800" y="9451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59</xdr:row>
      <xdr:rowOff>42545</xdr:rowOff>
    </xdr:to>
    <xdr:cxnSp macro="">
      <xdr:nvCxnSpPr>
        <xdr:cNvPr id="257" name="直線コネクタ 256"/>
        <xdr:cNvCxnSpPr/>
      </xdr:nvCxnSpPr>
      <xdr:spPr>
        <a:xfrm flipV="1">
          <a:off x="13893800" y="9853295"/>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130810</xdr:rowOff>
    </xdr:from>
    <xdr:ext cx="762000" cy="259080"/>
    <xdr:sp macro="" textlink="">
      <xdr:nvSpPr>
        <xdr:cNvPr id="259" name="テキスト ボックス 258"/>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42545</xdr:rowOff>
    </xdr:from>
    <xdr:to xmlns:xdr="http://schemas.openxmlformats.org/drawingml/2006/spreadsheetDrawing">
      <xdr:col>69</xdr:col>
      <xdr:colOff>92075</xdr:colOff>
      <xdr:row>59</xdr:row>
      <xdr:rowOff>75565</xdr:rowOff>
    </xdr:to>
    <xdr:cxnSp macro="">
      <xdr:nvCxnSpPr>
        <xdr:cNvPr id="260" name="直線コネクタ 259"/>
        <xdr:cNvCxnSpPr/>
      </xdr:nvCxnSpPr>
      <xdr:spPr>
        <a:xfrm flipV="1">
          <a:off x="13004800" y="10158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106045</xdr:rowOff>
    </xdr:from>
    <xdr:to xmlns:xdr="http://schemas.openxmlformats.org/drawingml/2006/spreadsheetDrawing">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46355</xdr:rowOff>
    </xdr:from>
    <xdr:ext cx="756920" cy="259080"/>
    <xdr:sp macro="" textlink="">
      <xdr:nvSpPr>
        <xdr:cNvPr id="262" name="テキスト ボックス 261"/>
        <xdr:cNvSpPr txBox="1"/>
      </xdr:nvSpPr>
      <xdr:spPr>
        <a:xfrm>
          <a:off x="13512800" y="96475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27305</xdr:rowOff>
    </xdr:from>
    <xdr:to xmlns:xdr="http://schemas.openxmlformats.org/drawingml/2006/spreadsheetDrawing">
      <xdr:col>82</xdr:col>
      <xdr:colOff>158750</xdr:colOff>
      <xdr:row>56</xdr:row>
      <xdr:rowOff>128905</xdr:rowOff>
    </xdr:to>
    <xdr:sp macro="" textlink="">
      <xdr:nvSpPr>
        <xdr:cNvPr id="270" name="楕円 269"/>
        <xdr:cNvSpPr/>
      </xdr:nvSpPr>
      <xdr:spPr>
        <a:xfrm>
          <a:off x="16459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43815</xdr:rowOff>
    </xdr:from>
    <xdr:ext cx="762000" cy="254000"/>
    <xdr:sp macro="" textlink="">
      <xdr:nvSpPr>
        <xdr:cNvPr id="271" name="その他該当値テキスト"/>
        <xdr:cNvSpPr txBox="1"/>
      </xdr:nvSpPr>
      <xdr:spPr>
        <a:xfrm>
          <a:off x="16598900" y="9473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72" name="楕円 271"/>
        <xdr:cNvSpPr/>
      </xdr:nvSpPr>
      <xdr:spPr>
        <a:xfrm>
          <a:off x="15621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7620</xdr:rowOff>
    </xdr:from>
    <xdr:ext cx="736600" cy="254000"/>
    <xdr:sp macro="" textlink="">
      <xdr:nvSpPr>
        <xdr:cNvPr id="273" name="テキスト ボックス 272"/>
        <xdr:cNvSpPr txBox="1"/>
      </xdr:nvSpPr>
      <xdr:spPr>
        <a:xfrm>
          <a:off x="15290800" y="97802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163195</xdr:rowOff>
    </xdr:from>
    <xdr:to xmlns:xdr="http://schemas.openxmlformats.org/drawingml/2006/spreadsheetDrawing">
      <xdr:col>69</xdr:col>
      <xdr:colOff>142875</xdr:colOff>
      <xdr:row>59</xdr:row>
      <xdr:rowOff>93345</xdr:rowOff>
    </xdr:to>
    <xdr:sp macro="" textlink="">
      <xdr:nvSpPr>
        <xdr:cNvPr id="276" name="楕円 275"/>
        <xdr:cNvSpPr/>
      </xdr:nvSpPr>
      <xdr:spPr>
        <a:xfrm>
          <a:off x="13843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78105</xdr:rowOff>
    </xdr:from>
    <xdr:ext cx="756920" cy="254000"/>
    <xdr:sp macro="" textlink="">
      <xdr:nvSpPr>
        <xdr:cNvPr id="277" name="テキスト ボックス 276"/>
        <xdr:cNvSpPr txBox="1"/>
      </xdr:nvSpPr>
      <xdr:spPr>
        <a:xfrm>
          <a:off x="13512800" y="101936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24765</xdr:rowOff>
    </xdr:from>
    <xdr:to xmlns:xdr="http://schemas.openxmlformats.org/drawingml/2006/spreadsheetDrawing">
      <xdr:col>65</xdr:col>
      <xdr:colOff>53975</xdr:colOff>
      <xdr:row>59</xdr:row>
      <xdr:rowOff>126365</xdr:rowOff>
    </xdr:to>
    <xdr:sp macro="" textlink="">
      <xdr:nvSpPr>
        <xdr:cNvPr id="278" name="楕円 277"/>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111125</xdr:rowOff>
    </xdr:from>
    <xdr:ext cx="762000" cy="254000"/>
    <xdr:sp macro="" textlink="">
      <xdr:nvSpPr>
        <xdr:cNvPr id="279" name="テキスト ボックス 278"/>
        <xdr:cNvSpPr txBox="1"/>
      </xdr:nvSpPr>
      <xdr:spPr>
        <a:xfrm>
          <a:off x="12623800" y="10226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13</a:t>
          </a:r>
          <a:r>
            <a:rPr kumimoji="1" lang="ja-JP" altLang="en-US" sz="1300">
              <a:latin typeface="ＭＳ Ｐゴシック"/>
              <a:ea typeface="ＭＳ Ｐゴシック"/>
            </a:rPr>
            <a:t>年度以降、補助金の整理合理化を進めてきたこと等により、補助費等に係る経常収支比率は類似団体平均を大きく下回っている。令和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年度の特別定額給付金に続き、令和</a:t>
          </a:r>
          <a:r>
            <a:rPr kumimoji="1" lang="en-US" altLang="ja-JP" sz="1300">
              <a:latin typeface="ＭＳ Ｐゴシック"/>
              <a:ea typeface="ＭＳ Ｐゴシック"/>
            </a:rPr>
            <a:t>3</a:t>
          </a:r>
          <a:r>
            <a:rPr kumimoji="1" lang="ja-JP" altLang="en-US" sz="1300">
              <a:latin typeface="ＭＳ Ｐゴシック"/>
              <a:ea typeface="ＭＳ Ｐゴシック"/>
            </a:rPr>
            <a:t>年度から令和4年度はプレミアム商品券等の影響で横ばいとなっている。</a:t>
          </a:r>
        </a:p>
        <a:p>
          <a:r>
            <a:rPr kumimoji="1" lang="ja-JP" altLang="en-US" sz="1300">
              <a:latin typeface="ＭＳ Ｐゴシック"/>
              <a:ea typeface="ＭＳ Ｐゴシック"/>
            </a:rPr>
            <a:t>　今後も、定例化している補助金等については見直しを行い、適正な執行に努める。</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2920" cy="259080"/>
    <xdr:sp macro="" textlink="">
      <xdr:nvSpPr>
        <xdr:cNvPr id="295" name="テキスト ボックス 294"/>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2920" cy="259080"/>
    <xdr:sp macro="" textlink="">
      <xdr:nvSpPr>
        <xdr:cNvPr id="297" name="テキスト ボックス 296"/>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920" cy="254000"/>
    <xdr:sp macro="" textlink="">
      <xdr:nvSpPr>
        <xdr:cNvPr id="299" name="テキスト ボックス 298"/>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2920" cy="259080"/>
    <xdr:sp macro="" textlink="">
      <xdr:nvSpPr>
        <xdr:cNvPr id="301" name="テキスト ボックス 300"/>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2920" cy="259080"/>
    <xdr:sp macro="" textlink="">
      <xdr:nvSpPr>
        <xdr:cNvPr id="303" name="テキスト ボックス 302"/>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168910</xdr:rowOff>
    </xdr:to>
    <xdr:cxnSp macro="">
      <xdr:nvCxnSpPr>
        <xdr:cNvPr id="306" name="直線コネクタ 305"/>
        <xdr:cNvCxnSpPr/>
      </xdr:nvCxnSpPr>
      <xdr:spPr>
        <a:xfrm flipV="1">
          <a:off x="16510000" y="595630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140970</xdr:rowOff>
    </xdr:from>
    <xdr:ext cx="762000" cy="259080"/>
    <xdr:sp macro="" textlink="">
      <xdr:nvSpPr>
        <xdr:cNvPr id="307" name="補助費等最小値テキスト"/>
        <xdr:cNvSpPr txBox="1"/>
      </xdr:nvSpPr>
      <xdr:spPr>
        <a:xfrm>
          <a:off x="16598900" y="717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168910</xdr:rowOff>
    </xdr:from>
    <xdr:to xmlns:xdr="http://schemas.openxmlformats.org/drawingml/2006/spreadsheetDrawing">
      <xdr:col>82</xdr:col>
      <xdr:colOff>196850</xdr:colOff>
      <xdr:row>41</xdr:row>
      <xdr:rowOff>168910</xdr:rowOff>
    </xdr:to>
    <xdr:cxnSp macro="">
      <xdr:nvCxnSpPr>
        <xdr:cNvPr id="308" name="直線コネクタ 307"/>
        <xdr:cNvCxnSpPr/>
      </xdr:nvCxnSpPr>
      <xdr:spPr>
        <a:xfrm>
          <a:off x="16421100" y="719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4000"/>
    <xdr:sp macro="" textlink="">
      <xdr:nvSpPr>
        <xdr:cNvPr id="309" name="補助費等最大値テキスト"/>
        <xdr:cNvSpPr txBox="1"/>
      </xdr:nvSpPr>
      <xdr:spPr>
        <a:xfrm>
          <a:off x="16598900" y="5699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77470</xdr:rowOff>
    </xdr:from>
    <xdr:to xmlns:xdr="http://schemas.openxmlformats.org/drawingml/2006/spreadsheetDrawing">
      <xdr:col>82</xdr:col>
      <xdr:colOff>107950</xdr:colOff>
      <xdr:row>35</xdr:row>
      <xdr:rowOff>92710</xdr:rowOff>
    </xdr:to>
    <xdr:cxnSp macro="">
      <xdr:nvCxnSpPr>
        <xdr:cNvPr id="311" name="直線コネクタ 310"/>
        <xdr:cNvCxnSpPr/>
      </xdr:nvCxnSpPr>
      <xdr:spPr>
        <a:xfrm>
          <a:off x="15671800" y="6078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21590</xdr:rowOff>
    </xdr:from>
    <xdr:ext cx="762000" cy="259080"/>
    <xdr:sp macro="" textlink="">
      <xdr:nvSpPr>
        <xdr:cNvPr id="312" name="補助費等平均値テキスト"/>
        <xdr:cNvSpPr txBox="1"/>
      </xdr:nvSpPr>
      <xdr:spPr>
        <a:xfrm>
          <a:off x="16598900" y="6365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49530</xdr:rowOff>
    </xdr:from>
    <xdr:to xmlns:xdr="http://schemas.openxmlformats.org/drawingml/2006/spreadsheetDrawing">
      <xdr:col>82</xdr:col>
      <xdr:colOff>158750</xdr:colOff>
      <xdr:row>37</xdr:row>
      <xdr:rowOff>151130</xdr:rowOff>
    </xdr:to>
    <xdr:sp macro="" textlink="">
      <xdr:nvSpPr>
        <xdr:cNvPr id="313" name="フローチャート: 判断 312"/>
        <xdr:cNvSpPr/>
      </xdr:nvSpPr>
      <xdr:spPr>
        <a:xfrm>
          <a:off x="16459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77470</xdr:rowOff>
    </xdr:from>
    <xdr:to xmlns:xdr="http://schemas.openxmlformats.org/drawingml/2006/spreadsheetDrawing">
      <xdr:col>78</xdr:col>
      <xdr:colOff>69850</xdr:colOff>
      <xdr:row>35</xdr:row>
      <xdr:rowOff>77470</xdr:rowOff>
    </xdr:to>
    <xdr:cxnSp macro="">
      <xdr:nvCxnSpPr>
        <xdr:cNvPr id="314" name="直線コネクタ 313"/>
        <xdr:cNvCxnSpPr/>
      </xdr:nvCxnSpPr>
      <xdr:spPr>
        <a:xfrm>
          <a:off x="14782800" y="6078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41910</xdr:rowOff>
    </xdr:from>
    <xdr:to xmlns:xdr="http://schemas.openxmlformats.org/drawingml/2006/spreadsheetDrawing">
      <xdr:col>78</xdr:col>
      <xdr:colOff>120650</xdr:colOff>
      <xdr:row>37</xdr:row>
      <xdr:rowOff>143510</xdr:rowOff>
    </xdr:to>
    <xdr:sp macro="" textlink="">
      <xdr:nvSpPr>
        <xdr:cNvPr id="315" name="フローチャート: 判断 314"/>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128270</xdr:rowOff>
    </xdr:from>
    <xdr:ext cx="736600" cy="259080"/>
    <xdr:sp macro="" textlink="">
      <xdr:nvSpPr>
        <xdr:cNvPr id="316" name="テキスト ボックス 315"/>
        <xdr:cNvSpPr txBox="1"/>
      </xdr:nvSpPr>
      <xdr:spPr>
        <a:xfrm>
          <a:off x="15290800" y="647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66040</xdr:rowOff>
    </xdr:from>
    <xdr:to xmlns:xdr="http://schemas.openxmlformats.org/drawingml/2006/spreadsheetDrawing">
      <xdr:col>73</xdr:col>
      <xdr:colOff>180975</xdr:colOff>
      <xdr:row>35</xdr:row>
      <xdr:rowOff>77470</xdr:rowOff>
    </xdr:to>
    <xdr:cxnSp macro="">
      <xdr:nvCxnSpPr>
        <xdr:cNvPr id="317" name="直線コネクタ 316"/>
        <xdr:cNvCxnSpPr/>
      </xdr:nvCxnSpPr>
      <xdr:spPr>
        <a:xfrm>
          <a:off x="13893800" y="58953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72390</xdr:rowOff>
    </xdr:from>
    <xdr:to xmlns:xdr="http://schemas.openxmlformats.org/drawingml/2006/spreadsheetDrawing">
      <xdr:col>74</xdr:col>
      <xdr:colOff>31750</xdr:colOff>
      <xdr:row>38</xdr:row>
      <xdr:rowOff>2540</xdr:rowOff>
    </xdr:to>
    <xdr:sp macro="" textlink="">
      <xdr:nvSpPr>
        <xdr:cNvPr id="318" name="フローチャート: 判断 317"/>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158750</xdr:rowOff>
    </xdr:from>
    <xdr:ext cx="762000" cy="259080"/>
    <xdr:sp macro="" textlink="">
      <xdr:nvSpPr>
        <xdr:cNvPr id="319" name="テキスト ボックス 318"/>
        <xdr:cNvSpPr txBox="1"/>
      </xdr:nvSpPr>
      <xdr:spPr>
        <a:xfrm>
          <a:off x="14401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43180</xdr:rowOff>
    </xdr:from>
    <xdr:to xmlns:xdr="http://schemas.openxmlformats.org/drawingml/2006/spreadsheetDrawing">
      <xdr:col>69</xdr:col>
      <xdr:colOff>92075</xdr:colOff>
      <xdr:row>34</xdr:row>
      <xdr:rowOff>66040</xdr:rowOff>
    </xdr:to>
    <xdr:cxnSp macro="">
      <xdr:nvCxnSpPr>
        <xdr:cNvPr id="320" name="直線コネクタ 319"/>
        <xdr:cNvCxnSpPr/>
      </xdr:nvCxnSpPr>
      <xdr:spPr>
        <a:xfrm>
          <a:off x="13004800" y="5872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19050</xdr:rowOff>
    </xdr:from>
    <xdr:to xmlns:xdr="http://schemas.openxmlformats.org/drawingml/2006/spreadsheetDrawing">
      <xdr:col>69</xdr:col>
      <xdr:colOff>142875</xdr:colOff>
      <xdr:row>37</xdr:row>
      <xdr:rowOff>120650</xdr:rowOff>
    </xdr:to>
    <xdr:sp macro="" textlink="">
      <xdr:nvSpPr>
        <xdr:cNvPr id="321" name="フローチャート: 判断 320"/>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105410</xdr:rowOff>
    </xdr:from>
    <xdr:ext cx="756920" cy="259080"/>
    <xdr:sp macro="" textlink="">
      <xdr:nvSpPr>
        <xdr:cNvPr id="322" name="テキスト ボックス 321"/>
        <xdr:cNvSpPr txBox="1"/>
      </xdr:nvSpPr>
      <xdr:spPr>
        <a:xfrm>
          <a:off x="13512800" y="6449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3810</xdr:rowOff>
    </xdr:from>
    <xdr:to xmlns:xdr="http://schemas.openxmlformats.org/drawingml/2006/spreadsheetDrawing">
      <xdr:col>65</xdr:col>
      <xdr:colOff>53975</xdr:colOff>
      <xdr:row>37</xdr:row>
      <xdr:rowOff>105410</xdr:rowOff>
    </xdr:to>
    <xdr:sp macro="" textlink="">
      <xdr:nvSpPr>
        <xdr:cNvPr id="323" name="フローチャート: 判断 322"/>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90170</xdr:rowOff>
    </xdr:from>
    <xdr:ext cx="762000" cy="259080"/>
    <xdr:sp macro="" textlink="">
      <xdr:nvSpPr>
        <xdr:cNvPr id="324" name="テキスト ボックス 323"/>
        <xdr:cNvSpPr txBox="1"/>
      </xdr:nvSpPr>
      <xdr:spPr>
        <a:xfrm>
          <a:off x="12623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6" name="テキスト ボックス 325"/>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7" name="テキスト ボックス 326"/>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9" name="テキスト ボックス 328"/>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41910</xdr:rowOff>
    </xdr:from>
    <xdr:to xmlns:xdr="http://schemas.openxmlformats.org/drawingml/2006/spreadsheetDrawing">
      <xdr:col>82</xdr:col>
      <xdr:colOff>158750</xdr:colOff>
      <xdr:row>35</xdr:row>
      <xdr:rowOff>143510</xdr:rowOff>
    </xdr:to>
    <xdr:sp macro="" textlink="">
      <xdr:nvSpPr>
        <xdr:cNvPr id="330" name="楕円 32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58420</xdr:rowOff>
    </xdr:from>
    <xdr:ext cx="762000" cy="259080"/>
    <xdr:sp macro="" textlink="">
      <xdr:nvSpPr>
        <xdr:cNvPr id="331" name="補助費等該当値テキスト"/>
        <xdr:cNvSpPr txBox="1"/>
      </xdr:nvSpPr>
      <xdr:spPr>
        <a:xfrm>
          <a:off x="16598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26670</xdr:rowOff>
    </xdr:from>
    <xdr:to xmlns:xdr="http://schemas.openxmlformats.org/drawingml/2006/spreadsheetDrawing">
      <xdr:col>78</xdr:col>
      <xdr:colOff>120650</xdr:colOff>
      <xdr:row>35</xdr:row>
      <xdr:rowOff>128270</xdr:rowOff>
    </xdr:to>
    <xdr:sp macro="" textlink="">
      <xdr:nvSpPr>
        <xdr:cNvPr id="332" name="楕円 331"/>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138430</xdr:rowOff>
    </xdr:from>
    <xdr:ext cx="736600" cy="259080"/>
    <xdr:sp macro="" textlink="">
      <xdr:nvSpPr>
        <xdr:cNvPr id="333" name="テキスト ボックス 332"/>
        <xdr:cNvSpPr txBox="1"/>
      </xdr:nvSpPr>
      <xdr:spPr>
        <a:xfrm>
          <a:off x="15290800" y="579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26670</xdr:rowOff>
    </xdr:from>
    <xdr:to xmlns:xdr="http://schemas.openxmlformats.org/drawingml/2006/spreadsheetDrawing">
      <xdr:col>74</xdr:col>
      <xdr:colOff>31750</xdr:colOff>
      <xdr:row>35</xdr:row>
      <xdr:rowOff>128270</xdr:rowOff>
    </xdr:to>
    <xdr:sp macro="" textlink="">
      <xdr:nvSpPr>
        <xdr:cNvPr id="334" name="楕円 333"/>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138430</xdr:rowOff>
    </xdr:from>
    <xdr:ext cx="762000" cy="259080"/>
    <xdr:sp macro="" textlink="">
      <xdr:nvSpPr>
        <xdr:cNvPr id="335" name="テキスト ボックス 334"/>
        <xdr:cNvSpPr txBox="1"/>
      </xdr:nvSpPr>
      <xdr:spPr>
        <a:xfrm>
          <a:off x="14401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15240</xdr:rowOff>
    </xdr:from>
    <xdr:to xmlns:xdr="http://schemas.openxmlformats.org/drawingml/2006/spreadsheetDrawing">
      <xdr:col>69</xdr:col>
      <xdr:colOff>142875</xdr:colOff>
      <xdr:row>34</xdr:row>
      <xdr:rowOff>116840</xdr:rowOff>
    </xdr:to>
    <xdr:sp macro="" textlink="">
      <xdr:nvSpPr>
        <xdr:cNvPr id="336" name="楕円 335"/>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127000</xdr:rowOff>
    </xdr:from>
    <xdr:ext cx="756920" cy="259080"/>
    <xdr:sp macro="" textlink="">
      <xdr:nvSpPr>
        <xdr:cNvPr id="337" name="テキスト ボックス 336"/>
        <xdr:cNvSpPr txBox="1"/>
      </xdr:nvSpPr>
      <xdr:spPr>
        <a:xfrm>
          <a:off x="13512800" y="5613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163830</xdr:rowOff>
    </xdr:from>
    <xdr:to xmlns:xdr="http://schemas.openxmlformats.org/drawingml/2006/spreadsheetDrawing">
      <xdr:col>65</xdr:col>
      <xdr:colOff>53975</xdr:colOff>
      <xdr:row>34</xdr:row>
      <xdr:rowOff>93980</xdr:rowOff>
    </xdr:to>
    <xdr:sp macro="" textlink="">
      <xdr:nvSpPr>
        <xdr:cNvPr id="338" name="楕円 337"/>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104140</xdr:rowOff>
    </xdr:from>
    <xdr:ext cx="762000" cy="259080"/>
    <xdr:sp macro="" textlink="">
      <xdr:nvSpPr>
        <xdr:cNvPr id="339" name="テキスト ボックス 338"/>
        <xdr:cNvSpPr txBox="1"/>
      </xdr:nvSpPr>
      <xdr:spPr>
        <a:xfrm>
          <a:off x="12623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大型事業の推進に伴い発行した地方債等の元金償還が順次開始されていることにより、公債費の増加が続き、令和4年度の公債費に係る経常収支比率は前年度と比較して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ポイント上昇しており、類似団体平均を上回っている。</a:t>
          </a:r>
        </a:p>
        <a:p>
          <a:r>
            <a:rPr kumimoji="1" lang="ja-JP" altLang="en-US" sz="1300">
              <a:latin typeface="ＭＳ Ｐゴシック"/>
              <a:ea typeface="ＭＳ Ｐゴシック"/>
            </a:rPr>
            <a:t>　今後も公債費の増加が見込まれるが、引続き計画的な市債発行や繰上償還を行い、将来の財政負担の軽減に努める。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51" name="テキスト ボックス 350"/>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3" name="テキスト ボックス 352"/>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55" name="テキスト ボックス 354"/>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7" name="テキスト ボックス 356"/>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9" name="テキスト ボックス 358"/>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61" name="テキスト ボックス 360"/>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63" name="テキスト ボックス 362"/>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2920" cy="254000"/>
    <xdr:sp macro="" textlink="">
      <xdr:nvSpPr>
        <xdr:cNvPr id="365" name="テキスト ボックス 364"/>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85090</xdr:rowOff>
    </xdr:from>
    <xdr:to xmlns:xdr="http://schemas.openxmlformats.org/drawingml/2006/spreadsheetDrawing">
      <xdr:col>24</xdr:col>
      <xdr:colOff>25400</xdr:colOff>
      <xdr:row>80</xdr:row>
      <xdr:rowOff>149860</xdr:rowOff>
    </xdr:to>
    <xdr:cxnSp macro="">
      <xdr:nvCxnSpPr>
        <xdr:cNvPr id="367" name="直線コネクタ 366"/>
        <xdr:cNvCxnSpPr/>
      </xdr:nvCxnSpPr>
      <xdr:spPr>
        <a:xfrm flipV="1">
          <a:off x="4826000" y="126009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4000"/>
    <xdr:sp macro="" textlink="">
      <xdr:nvSpPr>
        <xdr:cNvPr id="368" name="公債費最小値テキスト"/>
        <xdr:cNvSpPr txBox="1"/>
      </xdr:nvSpPr>
      <xdr:spPr>
        <a:xfrm>
          <a:off x="4914900" y="13837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9" name="直線コネクタ 368"/>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0</xdr:rowOff>
    </xdr:from>
    <xdr:ext cx="762000" cy="259080"/>
    <xdr:sp macro="" textlink="">
      <xdr:nvSpPr>
        <xdr:cNvPr id="370" name="公債費最大値テキスト"/>
        <xdr:cNvSpPr txBox="1"/>
      </xdr:nvSpPr>
      <xdr:spPr>
        <a:xfrm>
          <a:off x="491490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85090</xdr:rowOff>
    </xdr:from>
    <xdr:to xmlns:xdr="http://schemas.openxmlformats.org/drawingml/2006/spreadsheetDrawing">
      <xdr:col>24</xdr:col>
      <xdr:colOff>114300</xdr:colOff>
      <xdr:row>73</xdr:row>
      <xdr:rowOff>85090</xdr:rowOff>
    </xdr:to>
    <xdr:cxnSp macro="">
      <xdr:nvCxnSpPr>
        <xdr:cNvPr id="371" name="直線コネクタ 370"/>
        <xdr:cNvCxnSpPr/>
      </xdr:nvCxnSpPr>
      <xdr:spPr>
        <a:xfrm>
          <a:off x="4737100" y="1260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134620</xdr:rowOff>
    </xdr:from>
    <xdr:to xmlns:xdr="http://schemas.openxmlformats.org/drawingml/2006/spreadsheetDrawing">
      <xdr:col>24</xdr:col>
      <xdr:colOff>25400</xdr:colOff>
      <xdr:row>79</xdr:row>
      <xdr:rowOff>24130</xdr:rowOff>
    </xdr:to>
    <xdr:cxnSp macro="">
      <xdr:nvCxnSpPr>
        <xdr:cNvPr id="372" name="直線コネクタ 371"/>
        <xdr:cNvCxnSpPr/>
      </xdr:nvCxnSpPr>
      <xdr:spPr>
        <a:xfrm>
          <a:off x="3987800" y="135077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73"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74" name="フローチャート: 判断 373"/>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134620</xdr:rowOff>
    </xdr:from>
    <xdr:to xmlns:xdr="http://schemas.openxmlformats.org/drawingml/2006/spreadsheetDrawing">
      <xdr:col>19</xdr:col>
      <xdr:colOff>187325</xdr:colOff>
      <xdr:row>78</xdr:row>
      <xdr:rowOff>134620</xdr:rowOff>
    </xdr:to>
    <xdr:cxnSp macro="">
      <xdr:nvCxnSpPr>
        <xdr:cNvPr id="375" name="直線コネクタ 374"/>
        <xdr:cNvCxnSpPr/>
      </xdr:nvCxnSpPr>
      <xdr:spPr>
        <a:xfrm>
          <a:off x="3098800" y="13507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99060</xdr:rowOff>
    </xdr:from>
    <xdr:to xmlns:xdr="http://schemas.openxmlformats.org/drawingml/2006/spreadsheetDrawing">
      <xdr:col>20</xdr:col>
      <xdr:colOff>38100</xdr:colOff>
      <xdr:row>77</xdr:row>
      <xdr:rowOff>29210</xdr:rowOff>
    </xdr:to>
    <xdr:sp macro="" textlink="">
      <xdr:nvSpPr>
        <xdr:cNvPr id="376" name="フローチャート: 判断 375"/>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39370</xdr:rowOff>
    </xdr:from>
    <xdr:ext cx="731520" cy="259080"/>
    <xdr:sp macro="" textlink="">
      <xdr:nvSpPr>
        <xdr:cNvPr id="377" name="テキスト ボックス 376"/>
        <xdr:cNvSpPr txBox="1"/>
      </xdr:nvSpPr>
      <xdr:spPr>
        <a:xfrm>
          <a:off x="3606800" y="128981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27940</xdr:rowOff>
    </xdr:from>
    <xdr:to xmlns:xdr="http://schemas.openxmlformats.org/drawingml/2006/spreadsheetDrawing">
      <xdr:col>15</xdr:col>
      <xdr:colOff>98425</xdr:colOff>
      <xdr:row>78</xdr:row>
      <xdr:rowOff>134620</xdr:rowOff>
    </xdr:to>
    <xdr:cxnSp macro="">
      <xdr:nvCxnSpPr>
        <xdr:cNvPr id="378" name="直線コネクタ 377"/>
        <xdr:cNvCxnSpPr/>
      </xdr:nvCxnSpPr>
      <xdr:spPr>
        <a:xfrm>
          <a:off x="2209800" y="134010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137160</xdr:rowOff>
    </xdr:from>
    <xdr:to xmlns:xdr="http://schemas.openxmlformats.org/drawingml/2006/spreadsheetDrawing">
      <xdr:col>15</xdr:col>
      <xdr:colOff>149225</xdr:colOff>
      <xdr:row>77</xdr:row>
      <xdr:rowOff>67310</xdr:rowOff>
    </xdr:to>
    <xdr:sp macro="" textlink="">
      <xdr:nvSpPr>
        <xdr:cNvPr id="379" name="フローチャート: 判断 378"/>
        <xdr:cNvSpPr/>
      </xdr:nvSpPr>
      <xdr:spPr>
        <a:xfrm>
          <a:off x="3048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77470</xdr:rowOff>
    </xdr:from>
    <xdr:ext cx="762000" cy="254000"/>
    <xdr:sp macro="" textlink="">
      <xdr:nvSpPr>
        <xdr:cNvPr id="380" name="テキスト ボックス 379"/>
        <xdr:cNvSpPr txBox="1"/>
      </xdr:nvSpPr>
      <xdr:spPr>
        <a:xfrm>
          <a:off x="2717800" y="12936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27940</xdr:rowOff>
    </xdr:from>
    <xdr:to xmlns:xdr="http://schemas.openxmlformats.org/drawingml/2006/spreadsheetDrawing">
      <xdr:col>11</xdr:col>
      <xdr:colOff>9525</xdr:colOff>
      <xdr:row>78</xdr:row>
      <xdr:rowOff>73660</xdr:rowOff>
    </xdr:to>
    <xdr:cxnSp macro="">
      <xdr:nvCxnSpPr>
        <xdr:cNvPr id="381" name="直線コネクタ 380"/>
        <xdr:cNvCxnSpPr/>
      </xdr:nvCxnSpPr>
      <xdr:spPr>
        <a:xfrm flipV="1">
          <a:off x="1320800" y="13401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129540</xdr:rowOff>
    </xdr:from>
    <xdr:to xmlns:xdr="http://schemas.openxmlformats.org/drawingml/2006/spreadsheetDrawing">
      <xdr:col>11</xdr:col>
      <xdr:colOff>60325</xdr:colOff>
      <xdr:row>77</xdr:row>
      <xdr:rowOff>59690</xdr:rowOff>
    </xdr:to>
    <xdr:sp macro="" textlink="">
      <xdr:nvSpPr>
        <xdr:cNvPr id="382" name="フローチャート: 判断 381"/>
        <xdr:cNvSpPr/>
      </xdr:nvSpPr>
      <xdr:spPr>
        <a:xfrm>
          <a:off x="2159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69850</xdr:rowOff>
    </xdr:from>
    <xdr:ext cx="756920" cy="259080"/>
    <xdr:sp macro="" textlink="">
      <xdr:nvSpPr>
        <xdr:cNvPr id="383" name="テキスト ボックス 382"/>
        <xdr:cNvSpPr txBox="1"/>
      </xdr:nvSpPr>
      <xdr:spPr>
        <a:xfrm>
          <a:off x="1828800" y="129286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84" name="フローチャート: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56920" cy="259080"/>
    <xdr:sp macro="" textlink="">
      <xdr:nvSpPr>
        <xdr:cNvPr id="385" name="テキスト ボックス 384"/>
        <xdr:cNvSpPr txBox="1"/>
      </xdr:nvSpPr>
      <xdr:spPr>
        <a:xfrm>
          <a:off x="939800" y="12951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8" name="テキスト ボックス 387"/>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144780</xdr:rowOff>
    </xdr:from>
    <xdr:to xmlns:xdr="http://schemas.openxmlformats.org/drawingml/2006/spreadsheetDrawing">
      <xdr:col>24</xdr:col>
      <xdr:colOff>76200</xdr:colOff>
      <xdr:row>79</xdr:row>
      <xdr:rowOff>74930</xdr:rowOff>
    </xdr:to>
    <xdr:sp macro="" textlink="">
      <xdr:nvSpPr>
        <xdr:cNvPr id="391" name="楕円 390"/>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116840</xdr:rowOff>
    </xdr:from>
    <xdr:ext cx="762000" cy="259080"/>
    <xdr:sp macro="" textlink="">
      <xdr:nvSpPr>
        <xdr:cNvPr id="392" name="公債費該当値テキスト"/>
        <xdr:cNvSpPr txBox="1"/>
      </xdr:nvSpPr>
      <xdr:spPr>
        <a:xfrm>
          <a:off x="4914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83820</xdr:rowOff>
    </xdr:from>
    <xdr:to xmlns:xdr="http://schemas.openxmlformats.org/drawingml/2006/spreadsheetDrawing">
      <xdr:col>20</xdr:col>
      <xdr:colOff>38100</xdr:colOff>
      <xdr:row>79</xdr:row>
      <xdr:rowOff>13970</xdr:rowOff>
    </xdr:to>
    <xdr:sp macro="" textlink="">
      <xdr:nvSpPr>
        <xdr:cNvPr id="393" name="楕円 392"/>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170180</xdr:rowOff>
    </xdr:from>
    <xdr:ext cx="731520" cy="259080"/>
    <xdr:sp macro="" textlink="">
      <xdr:nvSpPr>
        <xdr:cNvPr id="394" name="テキスト ボックス 393"/>
        <xdr:cNvSpPr txBox="1"/>
      </xdr:nvSpPr>
      <xdr:spPr>
        <a:xfrm>
          <a:off x="3606800" y="135432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83820</xdr:rowOff>
    </xdr:from>
    <xdr:to xmlns:xdr="http://schemas.openxmlformats.org/drawingml/2006/spreadsheetDrawing">
      <xdr:col>15</xdr:col>
      <xdr:colOff>149225</xdr:colOff>
      <xdr:row>79</xdr:row>
      <xdr:rowOff>13970</xdr:rowOff>
    </xdr:to>
    <xdr:sp macro="" textlink="">
      <xdr:nvSpPr>
        <xdr:cNvPr id="395" name="楕円 394"/>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170180</xdr:rowOff>
    </xdr:from>
    <xdr:ext cx="762000" cy="259080"/>
    <xdr:sp macro="" textlink="">
      <xdr:nvSpPr>
        <xdr:cNvPr id="396" name="テキスト ボックス 395"/>
        <xdr:cNvSpPr txBox="1"/>
      </xdr:nvSpPr>
      <xdr:spPr>
        <a:xfrm>
          <a:off x="2717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148590</xdr:rowOff>
    </xdr:from>
    <xdr:to xmlns:xdr="http://schemas.openxmlformats.org/drawingml/2006/spreadsheetDrawing">
      <xdr:col>11</xdr:col>
      <xdr:colOff>60325</xdr:colOff>
      <xdr:row>78</xdr:row>
      <xdr:rowOff>78740</xdr:rowOff>
    </xdr:to>
    <xdr:sp macro="" textlink="">
      <xdr:nvSpPr>
        <xdr:cNvPr id="397" name="楕円 396"/>
        <xdr:cNvSpPr/>
      </xdr:nvSpPr>
      <xdr:spPr>
        <a:xfrm>
          <a:off x="2159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63500</xdr:rowOff>
    </xdr:from>
    <xdr:ext cx="756920" cy="254000"/>
    <xdr:sp macro="" textlink="">
      <xdr:nvSpPr>
        <xdr:cNvPr id="398" name="テキスト ボックス 397"/>
        <xdr:cNvSpPr txBox="1"/>
      </xdr:nvSpPr>
      <xdr:spPr>
        <a:xfrm>
          <a:off x="1828800" y="134366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22860</xdr:rowOff>
    </xdr:from>
    <xdr:to xmlns:xdr="http://schemas.openxmlformats.org/drawingml/2006/spreadsheetDrawing">
      <xdr:col>6</xdr:col>
      <xdr:colOff>171450</xdr:colOff>
      <xdr:row>78</xdr:row>
      <xdr:rowOff>124460</xdr:rowOff>
    </xdr:to>
    <xdr:sp macro="" textlink="">
      <xdr:nvSpPr>
        <xdr:cNvPr id="399" name="楕円 398"/>
        <xdr:cNvSpPr/>
      </xdr:nvSpPr>
      <xdr:spPr>
        <a:xfrm>
          <a:off x="1270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109220</xdr:rowOff>
    </xdr:from>
    <xdr:ext cx="756920" cy="254000"/>
    <xdr:sp macro="" textlink="">
      <xdr:nvSpPr>
        <xdr:cNvPr id="400" name="テキスト ボックス 399"/>
        <xdr:cNvSpPr txBox="1"/>
      </xdr:nvSpPr>
      <xdr:spPr>
        <a:xfrm>
          <a:off x="939800" y="134823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繰出金に係る経常収支比率については前年度と比較して低下しているが、人件費や物件費等の増により、公債費以外の経常収支比率は2</a:t>
          </a:r>
          <a:r>
            <a:rPr kumimoji="1" lang="en-US" altLang="ja-JP" sz="1300">
              <a:latin typeface="ＭＳ Ｐゴシック"/>
              <a:ea typeface="ＭＳ Ｐゴシック"/>
            </a:rPr>
            <a:t>.2</a:t>
          </a:r>
          <a:r>
            <a:rPr kumimoji="1" lang="ja-JP" altLang="en-US" sz="1300">
              <a:latin typeface="ＭＳ Ｐゴシック"/>
              <a:ea typeface="ＭＳ Ｐゴシック"/>
            </a:rPr>
            <a:t>ポイント上昇している。</a:t>
          </a:r>
        </a:p>
        <a:p>
          <a:r>
            <a:rPr kumimoji="1" lang="ja-JP" altLang="en-US" sz="1300">
              <a:latin typeface="ＭＳ Ｐゴシック"/>
              <a:ea typeface="ＭＳ Ｐゴシック"/>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12" name="テキスト ボックス 411"/>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14" name="テキスト ボックス 413"/>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2920" cy="254000"/>
    <xdr:sp macro="" textlink="">
      <xdr:nvSpPr>
        <xdr:cNvPr id="416" name="テキスト ボックス 415"/>
        <xdr:cNvSpPr txBox="1"/>
      </xdr:nvSpPr>
      <xdr:spPr>
        <a:xfrm>
          <a:off x="11938000" y="1370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18" name="テキスト ボックス 417"/>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2920" cy="254000"/>
    <xdr:sp macro="" textlink="">
      <xdr:nvSpPr>
        <xdr:cNvPr id="420" name="テキスト ボックス 419"/>
        <xdr:cNvSpPr txBox="1"/>
      </xdr:nvSpPr>
      <xdr:spPr>
        <a:xfrm>
          <a:off x="11938000" y="12557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121285</xdr:rowOff>
    </xdr:from>
    <xdr:to xmlns:xdr="http://schemas.openxmlformats.org/drawingml/2006/spreadsheetDrawing">
      <xdr:col>82</xdr:col>
      <xdr:colOff>107950</xdr:colOff>
      <xdr:row>80</xdr:row>
      <xdr:rowOff>58420</xdr:rowOff>
    </xdr:to>
    <xdr:cxnSp macro="">
      <xdr:nvCxnSpPr>
        <xdr:cNvPr id="424" name="直線コネクタ 423"/>
        <xdr:cNvCxnSpPr/>
      </xdr:nvCxnSpPr>
      <xdr:spPr>
        <a:xfrm flipV="1">
          <a:off x="16510000" y="12637135"/>
          <a:ext cx="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30480</xdr:rowOff>
    </xdr:from>
    <xdr:ext cx="762000" cy="254000"/>
    <xdr:sp macro="" textlink="">
      <xdr:nvSpPr>
        <xdr:cNvPr id="425" name="公債費以外最小値テキスト"/>
        <xdr:cNvSpPr txBox="1"/>
      </xdr:nvSpPr>
      <xdr:spPr>
        <a:xfrm>
          <a:off x="16598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58420</xdr:rowOff>
    </xdr:from>
    <xdr:to xmlns:xdr="http://schemas.openxmlformats.org/drawingml/2006/spreadsheetDrawing">
      <xdr:col>82</xdr:col>
      <xdr:colOff>196850</xdr:colOff>
      <xdr:row>80</xdr:row>
      <xdr:rowOff>58420</xdr:rowOff>
    </xdr:to>
    <xdr:cxnSp macro="">
      <xdr:nvCxnSpPr>
        <xdr:cNvPr id="426" name="直線コネクタ 425"/>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36195</xdr:rowOff>
    </xdr:from>
    <xdr:ext cx="762000" cy="259080"/>
    <xdr:sp macro="" textlink="">
      <xdr:nvSpPr>
        <xdr:cNvPr id="427" name="公債費以外最大値テキスト"/>
        <xdr:cNvSpPr txBox="1"/>
      </xdr:nvSpPr>
      <xdr:spPr>
        <a:xfrm>
          <a:off x="16598900" y="1238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121285</xdr:rowOff>
    </xdr:from>
    <xdr:to xmlns:xdr="http://schemas.openxmlformats.org/drawingml/2006/spreadsheetDrawing">
      <xdr:col>82</xdr:col>
      <xdr:colOff>196850</xdr:colOff>
      <xdr:row>73</xdr:row>
      <xdr:rowOff>121285</xdr:rowOff>
    </xdr:to>
    <xdr:cxnSp macro="">
      <xdr:nvCxnSpPr>
        <xdr:cNvPr id="428" name="直線コネクタ 427"/>
        <xdr:cNvCxnSpPr/>
      </xdr:nvCxnSpPr>
      <xdr:spPr>
        <a:xfrm>
          <a:off x="16421100" y="1263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98425</xdr:rowOff>
    </xdr:from>
    <xdr:to xmlns:xdr="http://schemas.openxmlformats.org/drawingml/2006/spreadsheetDrawing">
      <xdr:col>82</xdr:col>
      <xdr:colOff>107950</xdr:colOff>
      <xdr:row>74</xdr:row>
      <xdr:rowOff>52705</xdr:rowOff>
    </xdr:to>
    <xdr:cxnSp macro="">
      <xdr:nvCxnSpPr>
        <xdr:cNvPr id="429" name="直線コネクタ 428"/>
        <xdr:cNvCxnSpPr/>
      </xdr:nvCxnSpPr>
      <xdr:spPr>
        <a:xfrm>
          <a:off x="15671800" y="1261427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82550</xdr:rowOff>
    </xdr:from>
    <xdr:ext cx="762000" cy="259080"/>
    <xdr:sp macro="" textlink="">
      <xdr:nvSpPr>
        <xdr:cNvPr id="430" name="公債費以外平均値テキスト"/>
        <xdr:cNvSpPr txBox="1"/>
      </xdr:nvSpPr>
      <xdr:spPr>
        <a:xfrm>
          <a:off x="16598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110490</xdr:rowOff>
    </xdr:from>
    <xdr:to xmlns:xdr="http://schemas.openxmlformats.org/drawingml/2006/spreadsheetDrawing">
      <xdr:col>82</xdr:col>
      <xdr:colOff>158750</xdr:colOff>
      <xdr:row>77</xdr:row>
      <xdr:rowOff>40640</xdr:rowOff>
    </xdr:to>
    <xdr:sp macro="" textlink="">
      <xdr:nvSpPr>
        <xdr:cNvPr id="431" name="フローチャート: 判断 430"/>
        <xdr:cNvSpPr/>
      </xdr:nvSpPr>
      <xdr:spPr>
        <a:xfrm>
          <a:off x="16459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98425</xdr:rowOff>
    </xdr:from>
    <xdr:to xmlns:xdr="http://schemas.openxmlformats.org/drawingml/2006/spreadsheetDrawing">
      <xdr:col>78</xdr:col>
      <xdr:colOff>69850</xdr:colOff>
      <xdr:row>74</xdr:row>
      <xdr:rowOff>144145</xdr:rowOff>
    </xdr:to>
    <xdr:cxnSp macro="">
      <xdr:nvCxnSpPr>
        <xdr:cNvPr id="432" name="直線コネクタ 431"/>
        <xdr:cNvCxnSpPr/>
      </xdr:nvCxnSpPr>
      <xdr:spPr>
        <a:xfrm flipV="1">
          <a:off x="14782800" y="126142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121920</xdr:rowOff>
    </xdr:from>
    <xdr:to xmlns:xdr="http://schemas.openxmlformats.org/drawingml/2006/spreadsheetDrawing">
      <xdr:col>78</xdr:col>
      <xdr:colOff>120650</xdr:colOff>
      <xdr:row>76</xdr:row>
      <xdr:rowOff>52070</xdr:rowOff>
    </xdr:to>
    <xdr:sp macro="" textlink="">
      <xdr:nvSpPr>
        <xdr:cNvPr id="433" name="フローチャート: 判断 432"/>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36830</xdr:rowOff>
    </xdr:from>
    <xdr:ext cx="736600" cy="259080"/>
    <xdr:sp macro="" textlink="">
      <xdr:nvSpPr>
        <xdr:cNvPr id="434" name="テキスト ボックス 433"/>
        <xdr:cNvSpPr txBox="1"/>
      </xdr:nvSpPr>
      <xdr:spPr>
        <a:xfrm>
          <a:off x="15290800" y="1306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109855</xdr:rowOff>
    </xdr:from>
    <xdr:to xmlns:xdr="http://schemas.openxmlformats.org/drawingml/2006/spreadsheetDrawing">
      <xdr:col>73</xdr:col>
      <xdr:colOff>180975</xdr:colOff>
      <xdr:row>74</xdr:row>
      <xdr:rowOff>144145</xdr:rowOff>
    </xdr:to>
    <xdr:cxnSp macro="">
      <xdr:nvCxnSpPr>
        <xdr:cNvPr id="435" name="直線コネクタ 434"/>
        <xdr:cNvCxnSpPr/>
      </xdr:nvCxnSpPr>
      <xdr:spPr>
        <a:xfrm>
          <a:off x="13893800" y="12797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6" name="フローチャート: 判断 435"/>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37" name="テキスト ボックス 436"/>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109855</xdr:rowOff>
    </xdr:from>
    <xdr:to xmlns:xdr="http://schemas.openxmlformats.org/drawingml/2006/spreadsheetDrawing">
      <xdr:col>69</xdr:col>
      <xdr:colOff>92075</xdr:colOff>
      <xdr:row>74</xdr:row>
      <xdr:rowOff>155575</xdr:rowOff>
    </xdr:to>
    <xdr:cxnSp macro="">
      <xdr:nvCxnSpPr>
        <xdr:cNvPr id="438" name="直線コネクタ 437"/>
        <xdr:cNvCxnSpPr/>
      </xdr:nvCxnSpPr>
      <xdr:spPr>
        <a:xfrm flipV="1">
          <a:off x="13004800" y="127971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24765</xdr:rowOff>
    </xdr:from>
    <xdr:to xmlns:xdr="http://schemas.openxmlformats.org/drawingml/2006/spreadsheetDrawing">
      <xdr:col>69</xdr:col>
      <xdr:colOff>142875</xdr:colOff>
      <xdr:row>77</xdr:row>
      <xdr:rowOff>126365</xdr:rowOff>
    </xdr:to>
    <xdr:sp macro="" textlink="">
      <xdr:nvSpPr>
        <xdr:cNvPr id="439" name="フローチャート: 判断 438"/>
        <xdr:cNvSpPr/>
      </xdr:nvSpPr>
      <xdr:spPr>
        <a:xfrm>
          <a:off x="13843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111125</xdr:rowOff>
    </xdr:from>
    <xdr:ext cx="756920" cy="254000"/>
    <xdr:sp macro="" textlink="">
      <xdr:nvSpPr>
        <xdr:cNvPr id="440" name="テキスト ボックス 439"/>
        <xdr:cNvSpPr txBox="1"/>
      </xdr:nvSpPr>
      <xdr:spPr>
        <a:xfrm>
          <a:off x="13512800" y="133127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156210</xdr:rowOff>
    </xdr:from>
    <xdr:to xmlns:xdr="http://schemas.openxmlformats.org/drawingml/2006/spreadsheetDrawing">
      <xdr:col>65</xdr:col>
      <xdr:colOff>53975</xdr:colOff>
      <xdr:row>77</xdr:row>
      <xdr:rowOff>86360</xdr:rowOff>
    </xdr:to>
    <xdr:sp macro="" textlink="">
      <xdr:nvSpPr>
        <xdr:cNvPr id="441" name="フローチャート: 判断 440"/>
        <xdr:cNvSpPr/>
      </xdr:nvSpPr>
      <xdr:spPr>
        <a:xfrm>
          <a:off x="129540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71120</xdr:rowOff>
    </xdr:from>
    <xdr:ext cx="762000" cy="259080"/>
    <xdr:sp macro="" textlink="">
      <xdr:nvSpPr>
        <xdr:cNvPr id="442" name="テキスト ボックス 441"/>
        <xdr:cNvSpPr txBox="1"/>
      </xdr:nvSpPr>
      <xdr:spPr>
        <a:xfrm>
          <a:off x="12623800" y="1327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1905</xdr:rowOff>
    </xdr:from>
    <xdr:to xmlns:xdr="http://schemas.openxmlformats.org/drawingml/2006/spreadsheetDrawing">
      <xdr:col>82</xdr:col>
      <xdr:colOff>158750</xdr:colOff>
      <xdr:row>74</xdr:row>
      <xdr:rowOff>103505</xdr:rowOff>
    </xdr:to>
    <xdr:sp macro="" textlink="">
      <xdr:nvSpPr>
        <xdr:cNvPr id="448" name="楕円 447"/>
        <xdr:cNvSpPr/>
      </xdr:nvSpPr>
      <xdr:spPr>
        <a:xfrm>
          <a:off x="164592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81915</xdr:rowOff>
    </xdr:from>
    <xdr:ext cx="762000" cy="259080"/>
    <xdr:sp macro="" textlink="">
      <xdr:nvSpPr>
        <xdr:cNvPr id="449" name="公債費以外該当値テキスト"/>
        <xdr:cNvSpPr txBox="1"/>
      </xdr:nvSpPr>
      <xdr:spPr>
        <a:xfrm>
          <a:off x="16598900" y="1259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47625</xdr:rowOff>
    </xdr:from>
    <xdr:to xmlns:xdr="http://schemas.openxmlformats.org/drawingml/2006/spreadsheetDrawing">
      <xdr:col>78</xdr:col>
      <xdr:colOff>120650</xdr:colOff>
      <xdr:row>73</xdr:row>
      <xdr:rowOff>149225</xdr:rowOff>
    </xdr:to>
    <xdr:sp macro="" textlink="">
      <xdr:nvSpPr>
        <xdr:cNvPr id="450" name="楕円 449"/>
        <xdr:cNvSpPr/>
      </xdr:nvSpPr>
      <xdr:spPr>
        <a:xfrm>
          <a:off x="15621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159385</xdr:rowOff>
    </xdr:from>
    <xdr:ext cx="736600" cy="258445"/>
    <xdr:sp macro="" textlink="">
      <xdr:nvSpPr>
        <xdr:cNvPr id="451" name="テキスト ボックス 450"/>
        <xdr:cNvSpPr txBox="1"/>
      </xdr:nvSpPr>
      <xdr:spPr>
        <a:xfrm>
          <a:off x="15290800" y="12332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93345</xdr:rowOff>
    </xdr:from>
    <xdr:to xmlns:xdr="http://schemas.openxmlformats.org/drawingml/2006/spreadsheetDrawing">
      <xdr:col>74</xdr:col>
      <xdr:colOff>31750</xdr:colOff>
      <xdr:row>75</xdr:row>
      <xdr:rowOff>23495</xdr:rowOff>
    </xdr:to>
    <xdr:sp macro="" textlink="">
      <xdr:nvSpPr>
        <xdr:cNvPr id="452" name="楕円 451"/>
        <xdr:cNvSpPr/>
      </xdr:nvSpPr>
      <xdr:spPr>
        <a:xfrm>
          <a:off x="14732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33655</xdr:rowOff>
    </xdr:from>
    <xdr:ext cx="762000" cy="258445"/>
    <xdr:sp macro="" textlink="">
      <xdr:nvSpPr>
        <xdr:cNvPr id="453" name="テキスト ボックス 452"/>
        <xdr:cNvSpPr txBox="1"/>
      </xdr:nvSpPr>
      <xdr:spPr>
        <a:xfrm>
          <a:off x="14401800" y="1254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59055</xdr:rowOff>
    </xdr:from>
    <xdr:to xmlns:xdr="http://schemas.openxmlformats.org/drawingml/2006/spreadsheetDrawing">
      <xdr:col>69</xdr:col>
      <xdr:colOff>142875</xdr:colOff>
      <xdr:row>74</xdr:row>
      <xdr:rowOff>160655</xdr:rowOff>
    </xdr:to>
    <xdr:sp macro="" textlink="">
      <xdr:nvSpPr>
        <xdr:cNvPr id="454" name="楕円 453"/>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170815</xdr:rowOff>
    </xdr:from>
    <xdr:ext cx="756920" cy="258445"/>
    <xdr:sp macro="" textlink="">
      <xdr:nvSpPr>
        <xdr:cNvPr id="455" name="テキスト ボックス 454"/>
        <xdr:cNvSpPr txBox="1"/>
      </xdr:nvSpPr>
      <xdr:spPr>
        <a:xfrm>
          <a:off x="13512800" y="125152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104775</xdr:rowOff>
    </xdr:from>
    <xdr:to xmlns:xdr="http://schemas.openxmlformats.org/drawingml/2006/spreadsheetDrawing">
      <xdr:col>65</xdr:col>
      <xdr:colOff>53975</xdr:colOff>
      <xdr:row>75</xdr:row>
      <xdr:rowOff>34925</xdr:rowOff>
    </xdr:to>
    <xdr:sp macro="" textlink="">
      <xdr:nvSpPr>
        <xdr:cNvPr id="456" name="楕円 455"/>
        <xdr:cNvSpPr/>
      </xdr:nvSpPr>
      <xdr:spPr>
        <a:xfrm>
          <a:off x="12954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45085</xdr:rowOff>
    </xdr:from>
    <xdr:ext cx="762000" cy="258445"/>
    <xdr:sp macro="" textlink="">
      <xdr:nvSpPr>
        <xdr:cNvPr id="457" name="テキスト ボックス 456"/>
        <xdr:cNvSpPr txBox="1"/>
      </xdr:nvSpPr>
      <xdr:spPr>
        <a:xfrm>
          <a:off x="12623800" y="1256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4000"/>
    <xdr:sp macro="" textlink="">
      <xdr:nvSpPr>
        <xdr:cNvPr id="33" name="テキスト ボックス 32"/>
        <xdr:cNvSpPr txBox="1"/>
      </xdr:nvSpPr>
      <xdr:spPr>
        <a:xfrm>
          <a:off x="1384300" y="3337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4000"/>
    <xdr:sp macro="" textlink="">
      <xdr:nvSpPr>
        <xdr:cNvPr id="35" name="テキスト ボックス 34"/>
        <xdr:cNvSpPr txBox="1"/>
      </xdr:nvSpPr>
      <xdr:spPr>
        <a:xfrm>
          <a:off x="1384300" y="2880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4000"/>
    <xdr:sp macro="" textlink="">
      <xdr:nvSpPr>
        <xdr:cNvPr id="37" name="テキスト ボックス 36"/>
        <xdr:cNvSpPr txBox="1"/>
      </xdr:nvSpPr>
      <xdr:spPr>
        <a:xfrm>
          <a:off x="1384300" y="2423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4000"/>
    <xdr:sp macro="" textlink="">
      <xdr:nvSpPr>
        <xdr:cNvPr id="39" name="テキスト ボックス 38"/>
        <xdr:cNvSpPr txBox="1"/>
      </xdr:nvSpPr>
      <xdr:spPr>
        <a:xfrm>
          <a:off x="1384300" y="1965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1" name="テキスト ボックス 40"/>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78105</xdr:rowOff>
    </xdr:from>
    <xdr:to xmlns:xdr="http://schemas.openxmlformats.org/drawingml/2006/spreadsheetDrawing">
      <xdr:col>29</xdr:col>
      <xdr:colOff>127000</xdr:colOff>
      <xdr:row>19</xdr:row>
      <xdr:rowOff>50165</xdr:rowOff>
    </xdr:to>
    <xdr:cxnSp macro="">
      <xdr:nvCxnSpPr>
        <xdr:cNvPr id="43" name="直線コネクタ 42"/>
        <xdr:cNvCxnSpPr/>
      </xdr:nvCxnSpPr>
      <xdr:spPr>
        <a:xfrm flipV="1">
          <a:off x="5651500" y="2183130"/>
          <a:ext cx="0" cy="1172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22225</xdr:rowOff>
    </xdr:from>
    <xdr:ext cx="756920" cy="258445"/>
    <xdr:sp macro="" textlink="">
      <xdr:nvSpPr>
        <xdr:cNvPr id="44" name="人口1人当たり決算額の推移最小値テキスト130"/>
        <xdr:cNvSpPr txBox="1"/>
      </xdr:nvSpPr>
      <xdr:spPr>
        <a:xfrm>
          <a:off x="5740400" y="332740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50165</xdr:rowOff>
    </xdr:from>
    <xdr:to xmlns:xdr="http://schemas.openxmlformats.org/drawingml/2006/spreadsheetDrawing">
      <xdr:col>30</xdr:col>
      <xdr:colOff>25400</xdr:colOff>
      <xdr:row>19</xdr:row>
      <xdr:rowOff>50165</xdr:rowOff>
    </xdr:to>
    <xdr:cxnSp macro="">
      <xdr:nvCxnSpPr>
        <xdr:cNvPr id="45" name="直線コネクタ 44"/>
        <xdr:cNvCxnSpPr/>
      </xdr:nvCxnSpPr>
      <xdr:spPr>
        <a:xfrm>
          <a:off x="5562600" y="335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164465</xdr:rowOff>
    </xdr:from>
    <xdr:ext cx="756920" cy="259080"/>
    <xdr:sp macro="" textlink="">
      <xdr:nvSpPr>
        <xdr:cNvPr id="46" name="人口1人当たり決算額の推移最大値テキスト130"/>
        <xdr:cNvSpPr txBox="1"/>
      </xdr:nvSpPr>
      <xdr:spPr>
        <a:xfrm>
          <a:off x="5740400" y="19265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78105</xdr:rowOff>
    </xdr:from>
    <xdr:to xmlns:xdr="http://schemas.openxmlformats.org/drawingml/2006/spreadsheetDrawing">
      <xdr:col>30</xdr:col>
      <xdr:colOff>25400</xdr:colOff>
      <xdr:row>12</xdr:row>
      <xdr:rowOff>78105</xdr:rowOff>
    </xdr:to>
    <xdr:cxnSp macro="">
      <xdr:nvCxnSpPr>
        <xdr:cNvPr id="47" name="直線コネクタ 46"/>
        <xdr:cNvCxnSpPr/>
      </xdr:nvCxnSpPr>
      <xdr:spPr>
        <a:xfrm>
          <a:off x="5562600" y="218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61595</xdr:rowOff>
    </xdr:from>
    <xdr:to xmlns:xdr="http://schemas.openxmlformats.org/drawingml/2006/spreadsheetDrawing">
      <xdr:col>29</xdr:col>
      <xdr:colOff>127000</xdr:colOff>
      <xdr:row>17</xdr:row>
      <xdr:rowOff>71755</xdr:rowOff>
    </xdr:to>
    <xdr:cxnSp macro="">
      <xdr:nvCxnSpPr>
        <xdr:cNvPr id="48" name="直線コネクタ 47"/>
        <xdr:cNvCxnSpPr/>
      </xdr:nvCxnSpPr>
      <xdr:spPr>
        <a:xfrm flipV="1">
          <a:off x="5003800" y="3023870"/>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39370</xdr:rowOff>
    </xdr:from>
    <xdr:ext cx="756920" cy="259080"/>
    <xdr:sp macro="" textlink="">
      <xdr:nvSpPr>
        <xdr:cNvPr id="49" name="人口1人当たり決算額の推移平均値テキスト130"/>
        <xdr:cNvSpPr txBox="1"/>
      </xdr:nvSpPr>
      <xdr:spPr>
        <a:xfrm>
          <a:off x="5740400" y="265874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177800</xdr:colOff>
      <xdr:row>16</xdr:row>
      <xdr:rowOff>124460</xdr:rowOff>
    </xdr:to>
    <xdr:sp macro="" textlink="">
      <xdr:nvSpPr>
        <xdr:cNvPr id="50" name="フローチャート: 判断 49"/>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71755</xdr:rowOff>
    </xdr:from>
    <xdr:to xmlns:xdr="http://schemas.openxmlformats.org/drawingml/2006/spreadsheetDrawing">
      <xdr:col>26</xdr:col>
      <xdr:colOff>50800</xdr:colOff>
      <xdr:row>17</xdr:row>
      <xdr:rowOff>101600</xdr:rowOff>
    </xdr:to>
    <xdr:cxnSp macro="">
      <xdr:nvCxnSpPr>
        <xdr:cNvPr id="51" name="直線コネクタ 50"/>
        <xdr:cNvCxnSpPr/>
      </xdr:nvCxnSpPr>
      <xdr:spPr>
        <a:xfrm flipV="1">
          <a:off x="4305300" y="303403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33655</xdr:rowOff>
    </xdr:from>
    <xdr:to xmlns:xdr="http://schemas.openxmlformats.org/drawingml/2006/spreadsheetDrawing">
      <xdr:col>26</xdr:col>
      <xdr:colOff>101600</xdr:colOff>
      <xdr:row>16</xdr:row>
      <xdr:rowOff>135255</xdr:rowOff>
    </xdr:to>
    <xdr:sp macro="" textlink="">
      <xdr:nvSpPr>
        <xdr:cNvPr id="52" name="フローチャート: 判断 51"/>
        <xdr:cNvSpPr/>
      </xdr:nvSpPr>
      <xdr:spPr>
        <a:xfrm>
          <a:off x="49530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145415</xdr:rowOff>
    </xdr:from>
    <xdr:ext cx="736600" cy="254000"/>
    <xdr:sp macro="" textlink="">
      <xdr:nvSpPr>
        <xdr:cNvPr id="53" name="テキスト ボックス 52"/>
        <xdr:cNvSpPr txBox="1"/>
      </xdr:nvSpPr>
      <xdr:spPr>
        <a:xfrm>
          <a:off x="4622800" y="25933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83185</xdr:rowOff>
    </xdr:from>
    <xdr:to xmlns:xdr="http://schemas.openxmlformats.org/drawingml/2006/spreadsheetDrawing">
      <xdr:col>22</xdr:col>
      <xdr:colOff>114300</xdr:colOff>
      <xdr:row>17</xdr:row>
      <xdr:rowOff>101600</xdr:rowOff>
    </xdr:to>
    <xdr:cxnSp macro="">
      <xdr:nvCxnSpPr>
        <xdr:cNvPr id="54" name="直線コネクタ 53"/>
        <xdr:cNvCxnSpPr/>
      </xdr:nvCxnSpPr>
      <xdr:spPr>
        <a:xfrm>
          <a:off x="3606800" y="304546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57785</xdr:rowOff>
    </xdr:from>
    <xdr:to xmlns:xdr="http://schemas.openxmlformats.org/drawingml/2006/spreadsheetDrawing">
      <xdr:col>22</xdr:col>
      <xdr:colOff>165100</xdr:colOff>
      <xdr:row>16</xdr:row>
      <xdr:rowOff>159385</xdr:rowOff>
    </xdr:to>
    <xdr:sp macro="" textlink="">
      <xdr:nvSpPr>
        <xdr:cNvPr id="55" name="フローチャート: 判断 54"/>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169545</xdr:rowOff>
    </xdr:from>
    <xdr:ext cx="762000" cy="254000"/>
    <xdr:sp macro="" textlink="">
      <xdr:nvSpPr>
        <xdr:cNvPr id="56" name="テキスト ボックス 55"/>
        <xdr:cNvSpPr txBox="1"/>
      </xdr:nvSpPr>
      <xdr:spPr>
        <a:xfrm>
          <a:off x="3924300" y="26174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83185</xdr:rowOff>
    </xdr:from>
    <xdr:to xmlns:xdr="http://schemas.openxmlformats.org/drawingml/2006/spreadsheetDrawing">
      <xdr:col>18</xdr:col>
      <xdr:colOff>177800</xdr:colOff>
      <xdr:row>17</xdr:row>
      <xdr:rowOff>90805</xdr:rowOff>
    </xdr:to>
    <xdr:cxnSp macro="">
      <xdr:nvCxnSpPr>
        <xdr:cNvPr id="57" name="直線コネクタ 56"/>
        <xdr:cNvCxnSpPr/>
      </xdr:nvCxnSpPr>
      <xdr:spPr>
        <a:xfrm flipV="1">
          <a:off x="2908300" y="304546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96520</xdr:rowOff>
    </xdr:from>
    <xdr:to xmlns:xdr="http://schemas.openxmlformats.org/drawingml/2006/spreadsheetDrawing">
      <xdr:col>19</xdr:col>
      <xdr:colOff>38100</xdr:colOff>
      <xdr:row>17</xdr:row>
      <xdr:rowOff>26670</xdr:rowOff>
    </xdr:to>
    <xdr:sp macro="" textlink="">
      <xdr:nvSpPr>
        <xdr:cNvPr id="58" name="フローチャート: 判断 57"/>
        <xdr:cNvSpPr/>
      </xdr:nvSpPr>
      <xdr:spPr>
        <a:xfrm>
          <a:off x="35560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36830</xdr:rowOff>
    </xdr:from>
    <xdr:ext cx="762000" cy="259080"/>
    <xdr:sp macro="" textlink="">
      <xdr:nvSpPr>
        <xdr:cNvPr id="59" name="テキスト ボックス 58"/>
        <xdr:cNvSpPr txBox="1"/>
      </xdr:nvSpPr>
      <xdr:spPr>
        <a:xfrm>
          <a:off x="3225800" y="265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109220</xdr:rowOff>
    </xdr:from>
    <xdr:to xmlns:xdr="http://schemas.openxmlformats.org/drawingml/2006/spreadsheetDrawing">
      <xdr:col>15</xdr:col>
      <xdr:colOff>101600</xdr:colOff>
      <xdr:row>17</xdr:row>
      <xdr:rowOff>39370</xdr:rowOff>
    </xdr:to>
    <xdr:sp macro="" textlink="">
      <xdr:nvSpPr>
        <xdr:cNvPr id="60" name="フローチャート: 判断 59"/>
        <xdr:cNvSpPr/>
      </xdr:nvSpPr>
      <xdr:spPr>
        <a:xfrm>
          <a:off x="28575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49530</xdr:rowOff>
    </xdr:from>
    <xdr:ext cx="762000" cy="259080"/>
    <xdr:sp macro="" textlink="">
      <xdr:nvSpPr>
        <xdr:cNvPr id="61" name="テキスト ボックス 60"/>
        <xdr:cNvSpPr txBox="1"/>
      </xdr:nvSpPr>
      <xdr:spPr>
        <a:xfrm>
          <a:off x="2527300" y="266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2" name="テキスト ボックス 61"/>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10795</xdr:rowOff>
    </xdr:from>
    <xdr:to xmlns:xdr="http://schemas.openxmlformats.org/drawingml/2006/spreadsheetDrawing">
      <xdr:col>29</xdr:col>
      <xdr:colOff>177800</xdr:colOff>
      <xdr:row>17</xdr:row>
      <xdr:rowOff>112395</xdr:rowOff>
    </xdr:to>
    <xdr:sp macro="" textlink="">
      <xdr:nvSpPr>
        <xdr:cNvPr id="67" name="楕円 66"/>
        <xdr:cNvSpPr/>
      </xdr:nvSpPr>
      <xdr:spPr>
        <a:xfrm>
          <a:off x="5600700" y="29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154940</xdr:rowOff>
    </xdr:from>
    <xdr:ext cx="756920" cy="254000"/>
    <xdr:sp macro="" textlink="">
      <xdr:nvSpPr>
        <xdr:cNvPr id="68" name="人口1人当たり決算額の推移該当値テキスト130"/>
        <xdr:cNvSpPr txBox="1"/>
      </xdr:nvSpPr>
      <xdr:spPr>
        <a:xfrm>
          <a:off x="5740400" y="29457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20955</xdr:rowOff>
    </xdr:from>
    <xdr:to xmlns:xdr="http://schemas.openxmlformats.org/drawingml/2006/spreadsheetDrawing">
      <xdr:col>26</xdr:col>
      <xdr:colOff>101600</xdr:colOff>
      <xdr:row>17</xdr:row>
      <xdr:rowOff>122555</xdr:rowOff>
    </xdr:to>
    <xdr:sp macro="" textlink="">
      <xdr:nvSpPr>
        <xdr:cNvPr id="69" name="楕円 68"/>
        <xdr:cNvSpPr/>
      </xdr:nvSpPr>
      <xdr:spPr>
        <a:xfrm>
          <a:off x="49530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107315</xdr:rowOff>
    </xdr:from>
    <xdr:ext cx="736600" cy="259080"/>
    <xdr:sp macro="" textlink="">
      <xdr:nvSpPr>
        <xdr:cNvPr id="70" name="テキスト ボックス 69"/>
        <xdr:cNvSpPr txBox="1"/>
      </xdr:nvSpPr>
      <xdr:spPr>
        <a:xfrm>
          <a:off x="4622800" y="306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50800</xdr:rowOff>
    </xdr:from>
    <xdr:to xmlns:xdr="http://schemas.openxmlformats.org/drawingml/2006/spreadsheetDrawing">
      <xdr:col>22</xdr:col>
      <xdr:colOff>165100</xdr:colOff>
      <xdr:row>17</xdr:row>
      <xdr:rowOff>152400</xdr:rowOff>
    </xdr:to>
    <xdr:sp macro="" textlink="">
      <xdr:nvSpPr>
        <xdr:cNvPr id="71" name="楕円 70"/>
        <xdr:cNvSpPr/>
      </xdr:nvSpPr>
      <xdr:spPr>
        <a:xfrm>
          <a:off x="42545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137160</xdr:rowOff>
    </xdr:from>
    <xdr:ext cx="762000" cy="259080"/>
    <xdr:sp macro="" textlink="">
      <xdr:nvSpPr>
        <xdr:cNvPr id="72" name="テキスト ボックス 71"/>
        <xdr:cNvSpPr txBox="1"/>
      </xdr:nvSpPr>
      <xdr:spPr>
        <a:xfrm>
          <a:off x="3924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32385</xdr:rowOff>
    </xdr:from>
    <xdr:to xmlns:xdr="http://schemas.openxmlformats.org/drawingml/2006/spreadsheetDrawing">
      <xdr:col>19</xdr:col>
      <xdr:colOff>38100</xdr:colOff>
      <xdr:row>17</xdr:row>
      <xdr:rowOff>133985</xdr:rowOff>
    </xdr:to>
    <xdr:sp macro="" textlink="">
      <xdr:nvSpPr>
        <xdr:cNvPr id="73" name="楕円 72"/>
        <xdr:cNvSpPr/>
      </xdr:nvSpPr>
      <xdr:spPr>
        <a:xfrm>
          <a:off x="3556000" y="299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118745</xdr:rowOff>
    </xdr:from>
    <xdr:ext cx="762000" cy="259080"/>
    <xdr:sp macro="" textlink="">
      <xdr:nvSpPr>
        <xdr:cNvPr id="74" name="テキスト ボックス 73"/>
        <xdr:cNvSpPr txBox="1"/>
      </xdr:nvSpPr>
      <xdr:spPr>
        <a:xfrm>
          <a:off x="3225800" y="308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40640</xdr:rowOff>
    </xdr:from>
    <xdr:to xmlns:xdr="http://schemas.openxmlformats.org/drawingml/2006/spreadsheetDrawing">
      <xdr:col>15</xdr:col>
      <xdr:colOff>101600</xdr:colOff>
      <xdr:row>17</xdr:row>
      <xdr:rowOff>141605</xdr:rowOff>
    </xdr:to>
    <xdr:sp macro="" textlink="">
      <xdr:nvSpPr>
        <xdr:cNvPr id="75" name="楕円 74"/>
        <xdr:cNvSpPr/>
      </xdr:nvSpPr>
      <xdr:spPr>
        <a:xfrm>
          <a:off x="28575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126365</xdr:rowOff>
    </xdr:from>
    <xdr:ext cx="762000" cy="259080"/>
    <xdr:sp macro="" textlink="">
      <xdr:nvSpPr>
        <xdr:cNvPr id="76" name="テキスト ボックス 75"/>
        <xdr:cNvSpPr txBox="1"/>
      </xdr:nvSpPr>
      <xdr:spPr>
        <a:xfrm>
          <a:off x="25273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0" name="テキスト ボックス 89"/>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2" name="テキスト ボックス 101"/>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194945</xdr:rowOff>
    </xdr:from>
    <xdr:to xmlns:xdr="http://schemas.openxmlformats.org/drawingml/2006/spreadsheetDrawing">
      <xdr:col>29</xdr:col>
      <xdr:colOff>127000</xdr:colOff>
      <xdr:row>37</xdr:row>
      <xdr:rowOff>223520</xdr:rowOff>
    </xdr:to>
    <xdr:cxnSp macro="">
      <xdr:nvCxnSpPr>
        <xdr:cNvPr id="104" name="直線コネクタ 103"/>
        <xdr:cNvCxnSpPr/>
      </xdr:nvCxnSpPr>
      <xdr:spPr>
        <a:xfrm flipV="1">
          <a:off x="5651500" y="611949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194945</xdr:rowOff>
    </xdr:from>
    <xdr:ext cx="756920" cy="259080"/>
    <xdr:sp macro="" textlink="">
      <xdr:nvSpPr>
        <xdr:cNvPr id="105" name="人口1人当たり決算額の推移最小値テキスト445"/>
        <xdr:cNvSpPr txBox="1"/>
      </xdr:nvSpPr>
      <xdr:spPr>
        <a:xfrm>
          <a:off x="5740400" y="73196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223520</xdr:rowOff>
    </xdr:from>
    <xdr:to xmlns:xdr="http://schemas.openxmlformats.org/drawingml/2006/spreadsheetDrawing">
      <xdr:col>30</xdr:col>
      <xdr:colOff>25400</xdr:colOff>
      <xdr:row>37</xdr:row>
      <xdr:rowOff>223520</xdr:rowOff>
    </xdr:to>
    <xdr:cxnSp macro="">
      <xdr:nvCxnSpPr>
        <xdr:cNvPr id="106" name="直線コネクタ 105"/>
        <xdr:cNvCxnSpPr/>
      </xdr:nvCxnSpPr>
      <xdr:spPr>
        <a:xfrm>
          <a:off x="5562600" y="7348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110490</xdr:rowOff>
    </xdr:from>
    <xdr:ext cx="756920" cy="255905"/>
    <xdr:sp macro="" textlink="">
      <xdr:nvSpPr>
        <xdr:cNvPr id="107" name="人口1人当たり決算額の推移最大値テキスト445"/>
        <xdr:cNvSpPr txBox="1"/>
      </xdr:nvSpPr>
      <xdr:spPr>
        <a:xfrm>
          <a:off x="5740400" y="586359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194945</xdr:rowOff>
    </xdr:from>
    <xdr:to xmlns:xdr="http://schemas.openxmlformats.org/drawingml/2006/spreadsheetDrawing">
      <xdr:col>30</xdr:col>
      <xdr:colOff>25400</xdr:colOff>
      <xdr:row>33</xdr:row>
      <xdr:rowOff>194945</xdr:rowOff>
    </xdr:to>
    <xdr:cxnSp macro="">
      <xdr:nvCxnSpPr>
        <xdr:cNvPr id="108" name="直線コネクタ 107"/>
        <xdr:cNvCxnSpPr/>
      </xdr:nvCxnSpPr>
      <xdr:spPr>
        <a:xfrm>
          <a:off x="5562600" y="6119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142240</xdr:rowOff>
    </xdr:from>
    <xdr:to xmlns:xdr="http://schemas.openxmlformats.org/drawingml/2006/spreadsheetDrawing">
      <xdr:col>29</xdr:col>
      <xdr:colOff>127000</xdr:colOff>
      <xdr:row>35</xdr:row>
      <xdr:rowOff>203200</xdr:rowOff>
    </xdr:to>
    <xdr:cxnSp macro="">
      <xdr:nvCxnSpPr>
        <xdr:cNvPr id="109" name="直線コネクタ 108"/>
        <xdr:cNvCxnSpPr/>
      </xdr:nvCxnSpPr>
      <xdr:spPr>
        <a:xfrm flipV="1">
          <a:off x="5003800" y="6752590"/>
          <a:ext cx="6477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126365</xdr:rowOff>
    </xdr:from>
    <xdr:ext cx="756920" cy="259080"/>
    <xdr:sp macro="" textlink="">
      <xdr:nvSpPr>
        <xdr:cNvPr id="110" name="人口1人当たり決算額の推移平均値テキスト445"/>
        <xdr:cNvSpPr txBox="1"/>
      </xdr:nvSpPr>
      <xdr:spPr>
        <a:xfrm>
          <a:off x="5740400" y="673671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149225</xdr:rowOff>
    </xdr:from>
    <xdr:to xmlns:xdr="http://schemas.openxmlformats.org/drawingml/2006/spreadsheetDrawing">
      <xdr:col>29</xdr:col>
      <xdr:colOff>177800</xdr:colOff>
      <xdr:row>35</xdr:row>
      <xdr:rowOff>250190</xdr:rowOff>
    </xdr:to>
    <xdr:sp macro="" textlink="">
      <xdr:nvSpPr>
        <xdr:cNvPr id="111" name="フローチャート: 判断 110"/>
        <xdr:cNvSpPr/>
      </xdr:nvSpPr>
      <xdr:spPr>
        <a:xfrm>
          <a:off x="56007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203200</xdr:rowOff>
    </xdr:from>
    <xdr:to xmlns:xdr="http://schemas.openxmlformats.org/drawingml/2006/spreadsheetDrawing">
      <xdr:col>26</xdr:col>
      <xdr:colOff>50800</xdr:colOff>
      <xdr:row>35</xdr:row>
      <xdr:rowOff>243205</xdr:rowOff>
    </xdr:to>
    <xdr:cxnSp macro="">
      <xdr:nvCxnSpPr>
        <xdr:cNvPr id="112" name="直線コネクタ 111"/>
        <xdr:cNvCxnSpPr/>
      </xdr:nvCxnSpPr>
      <xdr:spPr>
        <a:xfrm flipV="1">
          <a:off x="4305300" y="681355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267335</xdr:rowOff>
    </xdr:to>
    <xdr:sp macro="" textlink="">
      <xdr:nvSpPr>
        <xdr:cNvPr id="113" name="フローチャート: 判断 112"/>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252730</xdr:rowOff>
    </xdr:from>
    <xdr:ext cx="736600" cy="259080"/>
    <xdr:sp macro="" textlink="">
      <xdr:nvSpPr>
        <xdr:cNvPr id="114" name="テキスト ボックス 113"/>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243205</xdr:rowOff>
    </xdr:from>
    <xdr:to xmlns:xdr="http://schemas.openxmlformats.org/drawingml/2006/spreadsheetDrawing">
      <xdr:col>22</xdr:col>
      <xdr:colOff>114300</xdr:colOff>
      <xdr:row>35</xdr:row>
      <xdr:rowOff>306705</xdr:rowOff>
    </xdr:to>
    <xdr:cxnSp macro="">
      <xdr:nvCxnSpPr>
        <xdr:cNvPr id="115" name="直線コネクタ 114"/>
        <xdr:cNvCxnSpPr/>
      </xdr:nvCxnSpPr>
      <xdr:spPr>
        <a:xfrm flipV="1">
          <a:off x="3606800" y="68535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220345</xdr:rowOff>
    </xdr:from>
    <xdr:to xmlns:xdr="http://schemas.openxmlformats.org/drawingml/2006/spreadsheetDrawing">
      <xdr:col>22</xdr:col>
      <xdr:colOff>165100</xdr:colOff>
      <xdr:row>35</xdr:row>
      <xdr:rowOff>322580</xdr:rowOff>
    </xdr:to>
    <xdr:sp macro="" textlink="">
      <xdr:nvSpPr>
        <xdr:cNvPr id="116" name="フローチャート: 判断 115"/>
        <xdr:cNvSpPr/>
      </xdr:nvSpPr>
      <xdr:spPr>
        <a:xfrm>
          <a:off x="42545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307975</xdr:rowOff>
    </xdr:from>
    <xdr:ext cx="762000" cy="259080"/>
    <xdr:sp macro="" textlink="">
      <xdr:nvSpPr>
        <xdr:cNvPr id="117" name="テキスト ボックス 116"/>
        <xdr:cNvSpPr txBox="1"/>
      </xdr:nvSpPr>
      <xdr:spPr>
        <a:xfrm>
          <a:off x="39243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298450</xdr:rowOff>
    </xdr:from>
    <xdr:to xmlns:xdr="http://schemas.openxmlformats.org/drawingml/2006/spreadsheetDrawing">
      <xdr:col>18</xdr:col>
      <xdr:colOff>177800</xdr:colOff>
      <xdr:row>35</xdr:row>
      <xdr:rowOff>306705</xdr:rowOff>
    </xdr:to>
    <xdr:cxnSp macro="">
      <xdr:nvCxnSpPr>
        <xdr:cNvPr id="118" name="直線コネクタ 117"/>
        <xdr:cNvCxnSpPr/>
      </xdr:nvCxnSpPr>
      <xdr:spPr>
        <a:xfrm>
          <a:off x="2908300" y="690880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228600</xdr:rowOff>
    </xdr:from>
    <xdr:to xmlns:xdr="http://schemas.openxmlformats.org/drawingml/2006/spreadsheetDrawing">
      <xdr:col>19</xdr:col>
      <xdr:colOff>38100</xdr:colOff>
      <xdr:row>35</xdr:row>
      <xdr:rowOff>330835</xdr:rowOff>
    </xdr:to>
    <xdr:sp macro="" textlink="">
      <xdr:nvSpPr>
        <xdr:cNvPr id="119" name="フローチャート: 判断 118"/>
        <xdr:cNvSpPr/>
      </xdr:nvSpPr>
      <xdr:spPr>
        <a:xfrm>
          <a:off x="35560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341630</xdr:rowOff>
    </xdr:from>
    <xdr:ext cx="762000" cy="252730"/>
    <xdr:sp macro="" textlink="">
      <xdr:nvSpPr>
        <xdr:cNvPr id="120" name="テキスト ボックス 119"/>
        <xdr:cNvSpPr txBox="1"/>
      </xdr:nvSpPr>
      <xdr:spPr>
        <a:xfrm>
          <a:off x="3225800" y="6609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212725</xdr:rowOff>
    </xdr:from>
    <xdr:to xmlns:xdr="http://schemas.openxmlformats.org/drawingml/2006/spreadsheetDrawing">
      <xdr:col>15</xdr:col>
      <xdr:colOff>101600</xdr:colOff>
      <xdr:row>35</xdr:row>
      <xdr:rowOff>313055</xdr:rowOff>
    </xdr:to>
    <xdr:sp macro="" textlink="">
      <xdr:nvSpPr>
        <xdr:cNvPr id="121" name="フローチャート: 判断 120"/>
        <xdr:cNvSpPr/>
      </xdr:nvSpPr>
      <xdr:spPr>
        <a:xfrm>
          <a:off x="28575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323850</xdr:rowOff>
    </xdr:from>
    <xdr:ext cx="762000" cy="259715"/>
    <xdr:sp macro="" textlink="">
      <xdr:nvSpPr>
        <xdr:cNvPr id="122" name="テキスト ボックス 121"/>
        <xdr:cNvSpPr txBox="1"/>
      </xdr:nvSpPr>
      <xdr:spPr>
        <a:xfrm>
          <a:off x="2527300" y="6591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3" name="テキスト ボックス 122"/>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91440</xdr:rowOff>
    </xdr:from>
    <xdr:to xmlns:xdr="http://schemas.openxmlformats.org/drawingml/2006/spreadsheetDrawing">
      <xdr:col>29</xdr:col>
      <xdr:colOff>177800</xdr:colOff>
      <xdr:row>35</xdr:row>
      <xdr:rowOff>193675</xdr:rowOff>
    </xdr:to>
    <xdr:sp macro="" textlink="">
      <xdr:nvSpPr>
        <xdr:cNvPr id="128" name="楕円 127"/>
        <xdr:cNvSpPr/>
      </xdr:nvSpPr>
      <xdr:spPr>
        <a:xfrm>
          <a:off x="5600700" y="6701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279400</xdr:rowOff>
    </xdr:from>
    <xdr:ext cx="756920" cy="258445"/>
    <xdr:sp macro="" textlink="">
      <xdr:nvSpPr>
        <xdr:cNvPr id="129" name="人口1人当たり決算額の推移該当値テキスト445"/>
        <xdr:cNvSpPr txBox="1"/>
      </xdr:nvSpPr>
      <xdr:spPr>
        <a:xfrm>
          <a:off x="5740400" y="654685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252730</xdr:rowOff>
    </xdr:to>
    <xdr:sp macro="" textlink="">
      <xdr:nvSpPr>
        <xdr:cNvPr id="130" name="楕円 129"/>
        <xdr:cNvSpPr/>
      </xdr:nvSpPr>
      <xdr:spPr>
        <a:xfrm>
          <a:off x="4953000" y="6762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263525</xdr:rowOff>
    </xdr:from>
    <xdr:ext cx="736600" cy="259715"/>
    <xdr:sp macro="" textlink="">
      <xdr:nvSpPr>
        <xdr:cNvPr id="131" name="テキスト ボックス 130"/>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193675</xdr:rowOff>
    </xdr:from>
    <xdr:to xmlns:xdr="http://schemas.openxmlformats.org/drawingml/2006/spreadsheetDrawing">
      <xdr:col>22</xdr:col>
      <xdr:colOff>165100</xdr:colOff>
      <xdr:row>35</xdr:row>
      <xdr:rowOff>294640</xdr:rowOff>
    </xdr:to>
    <xdr:sp macro="" textlink="">
      <xdr:nvSpPr>
        <xdr:cNvPr id="132" name="楕円 131"/>
        <xdr:cNvSpPr/>
      </xdr:nvSpPr>
      <xdr:spPr>
        <a:xfrm>
          <a:off x="4254500" y="6804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305435</xdr:rowOff>
    </xdr:from>
    <xdr:ext cx="762000" cy="255270"/>
    <xdr:sp macro="" textlink="">
      <xdr:nvSpPr>
        <xdr:cNvPr id="133" name="テキスト ボックス 132"/>
        <xdr:cNvSpPr txBox="1"/>
      </xdr:nvSpPr>
      <xdr:spPr>
        <a:xfrm>
          <a:off x="39243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14605</xdr:rowOff>
    </xdr:to>
    <xdr:sp macro="" textlink="">
      <xdr:nvSpPr>
        <xdr:cNvPr id="134" name="楕円 133"/>
        <xdr:cNvSpPr/>
      </xdr:nvSpPr>
      <xdr:spPr>
        <a:xfrm>
          <a:off x="3556000" y="6865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342900</xdr:rowOff>
    </xdr:from>
    <xdr:ext cx="762000" cy="259080"/>
    <xdr:sp macro="" textlink="">
      <xdr:nvSpPr>
        <xdr:cNvPr id="135" name="テキスト ボックス 134"/>
        <xdr:cNvSpPr txBox="1"/>
      </xdr:nvSpPr>
      <xdr:spPr>
        <a:xfrm>
          <a:off x="32258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248920</xdr:rowOff>
    </xdr:from>
    <xdr:to xmlns:xdr="http://schemas.openxmlformats.org/drawingml/2006/spreadsheetDrawing">
      <xdr:col>15</xdr:col>
      <xdr:colOff>101600</xdr:colOff>
      <xdr:row>36</xdr:row>
      <xdr:rowOff>6985</xdr:rowOff>
    </xdr:to>
    <xdr:sp macro="" textlink="">
      <xdr:nvSpPr>
        <xdr:cNvPr id="136" name="楕円 135"/>
        <xdr:cNvSpPr/>
      </xdr:nvSpPr>
      <xdr:spPr>
        <a:xfrm>
          <a:off x="28575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334645</xdr:rowOff>
    </xdr:from>
    <xdr:ext cx="762000" cy="259080"/>
    <xdr:sp macro="" textlink="">
      <xdr:nvSpPr>
        <xdr:cNvPr id="137" name="テキスト ボックス 136"/>
        <xdr:cNvSpPr txBox="1"/>
      </xdr:nvSpPr>
      <xdr:spPr>
        <a:xfrm>
          <a:off x="2527300" y="694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4000"/>
    <xdr:sp macro="" textlink="">
      <xdr:nvSpPr>
        <xdr:cNvPr id="44" name="テキスト ボックス 43"/>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4000"/>
    <xdr:sp macro="" textlink="">
      <xdr:nvSpPr>
        <xdr:cNvPr id="46" name="テキスト ボックス 45"/>
        <xdr:cNvSpPr txBox="1"/>
      </xdr:nvSpPr>
      <xdr:spPr>
        <a:xfrm>
          <a:off x="230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4000"/>
    <xdr:sp macro="" textlink="">
      <xdr:nvSpPr>
        <xdr:cNvPr id="48" name="テキスト ボックス 47"/>
        <xdr:cNvSpPr txBox="1"/>
      </xdr:nvSpPr>
      <xdr:spPr>
        <a:xfrm>
          <a:off x="230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0550" cy="254000"/>
    <xdr:sp macro="" textlink="">
      <xdr:nvSpPr>
        <xdr:cNvPr id="50" name="テキスト ボックス 49"/>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2" name="テキスト ボックス 51"/>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163195</xdr:rowOff>
    </xdr:to>
    <xdr:cxnSp macro="">
      <xdr:nvCxnSpPr>
        <xdr:cNvPr id="54" name="直線コネクタ 53"/>
        <xdr:cNvCxnSpPr/>
      </xdr:nvCxnSpPr>
      <xdr:spPr>
        <a:xfrm flipV="1">
          <a:off x="4633595" y="530415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167005</xdr:rowOff>
    </xdr:from>
    <xdr:ext cx="534670" cy="254000"/>
    <xdr:sp macro="" textlink="">
      <xdr:nvSpPr>
        <xdr:cNvPr id="55" name="人件費最小値テキスト"/>
        <xdr:cNvSpPr txBox="1"/>
      </xdr:nvSpPr>
      <xdr:spPr>
        <a:xfrm>
          <a:off x="4686300" y="66821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163195</xdr:rowOff>
    </xdr:from>
    <xdr:to xmlns:xdr="http://schemas.openxmlformats.org/drawingml/2006/spreadsheetDrawing">
      <xdr:col>24</xdr:col>
      <xdr:colOff>152400</xdr:colOff>
      <xdr:row>38</xdr:row>
      <xdr:rowOff>163195</xdr:rowOff>
    </xdr:to>
    <xdr:cxnSp macro="">
      <xdr:nvCxnSpPr>
        <xdr:cNvPr id="56" name="直線コネクタ 55"/>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20955</xdr:rowOff>
    </xdr:from>
    <xdr:to xmlns:xdr="http://schemas.openxmlformats.org/drawingml/2006/spreadsheetDrawing">
      <xdr:col>24</xdr:col>
      <xdr:colOff>63500</xdr:colOff>
      <xdr:row>36</xdr:row>
      <xdr:rowOff>30480</xdr:rowOff>
    </xdr:to>
    <xdr:cxnSp macro="">
      <xdr:nvCxnSpPr>
        <xdr:cNvPr id="59" name="直線コネクタ 58"/>
        <xdr:cNvCxnSpPr/>
      </xdr:nvCxnSpPr>
      <xdr:spPr>
        <a:xfrm flipV="1">
          <a:off x="3797300" y="61931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114935</xdr:rowOff>
    </xdr:from>
    <xdr:ext cx="534670" cy="259080"/>
    <xdr:sp macro="" textlink="">
      <xdr:nvSpPr>
        <xdr:cNvPr id="60" name="人件費平均値テキスト"/>
        <xdr:cNvSpPr txBox="1"/>
      </xdr:nvSpPr>
      <xdr:spPr>
        <a:xfrm>
          <a:off x="4686300" y="5944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92075</xdr:rowOff>
    </xdr:from>
    <xdr:to xmlns:xdr="http://schemas.openxmlformats.org/drawingml/2006/spreadsheetDrawing">
      <xdr:col>24</xdr:col>
      <xdr:colOff>114300</xdr:colOff>
      <xdr:row>36</xdr:row>
      <xdr:rowOff>22225</xdr:rowOff>
    </xdr:to>
    <xdr:sp macro="" textlink="">
      <xdr:nvSpPr>
        <xdr:cNvPr id="61" name="フローチャート: 判断 60"/>
        <xdr:cNvSpPr/>
      </xdr:nvSpPr>
      <xdr:spPr>
        <a:xfrm>
          <a:off x="45847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30480</xdr:rowOff>
    </xdr:from>
    <xdr:to xmlns:xdr="http://schemas.openxmlformats.org/drawingml/2006/spreadsheetDrawing">
      <xdr:col>19</xdr:col>
      <xdr:colOff>177800</xdr:colOff>
      <xdr:row>36</xdr:row>
      <xdr:rowOff>54610</xdr:rowOff>
    </xdr:to>
    <xdr:cxnSp macro="">
      <xdr:nvCxnSpPr>
        <xdr:cNvPr id="62" name="直線コネクタ 61"/>
        <xdr:cNvCxnSpPr/>
      </xdr:nvCxnSpPr>
      <xdr:spPr>
        <a:xfrm flipV="1">
          <a:off x="2908300" y="62026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99695</xdr:rowOff>
    </xdr:from>
    <xdr:to xmlns:xdr="http://schemas.openxmlformats.org/drawingml/2006/spreadsheetDrawing">
      <xdr:col>20</xdr:col>
      <xdr:colOff>38100</xdr:colOff>
      <xdr:row>36</xdr:row>
      <xdr:rowOff>29845</xdr:rowOff>
    </xdr:to>
    <xdr:sp macro="" textlink="">
      <xdr:nvSpPr>
        <xdr:cNvPr id="63" name="フローチャート: 判断 62"/>
        <xdr:cNvSpPr/>
      </xdr:nvSpPr>
      <xdr:spPr>
        <a:xfrm>
          <a:off x="374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46355</xdr:rowOff>
    </xdr:from>
    <xdr:ext cx="529590" cy="259080"/>
    <xdr:sp macro="" textlink="">
      <xdr:nvSpPr>
        <xdr:cNvPr id="64" name="テキスト ボックス 63"/>
        <xdr:cNvSpPr txBox="1"/>
      </xdr:nvSpPr>
      <xdr:spPr>
        <a:xfrm>
          <a:off x="3529965" y="5875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44450</xdr:rowOff>
    </xdr:from>
    <xdr:to xmlns:xdr="http://schemas.openxmlformats.org/drawingml/2006/spreadsheetDrawing">
      <xdr:col>15</xdr:col>
      <xdr:colOff>50800</xdr:colOff>
      <xdr:row>36</xdr:row>
      <xdr:rowOff>54610</xdr:rowOff>
    </xdr:to>
    <xdr:cxnSp macro="">
      <xdr:nvCxnSpPr>
        <xdr:cNvPr id="65" name="直線コネクタ 64"/>
        <xdr:cNvCxnSpPr/>
      </xdr:nvCxnSpPr>
      <xdr:spPr>
        <a:xfrm>
          <a:off x="2019300" y="6216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63500</xdr:rowOff>
    </xdr:from>
    <xdr:ext cx="529590" cy="254000"/>
    <xdr:sp macro="" textlink="">
      <xdr:nvSpPr>
        <xdr:cNvPr id="67" name="テキスト ボックス 66"/>
        <xdr:cNvSpPr txBox="1"/>
      </xdr:nvSpPr>
      <xdr:spPr>
        <a:xfrm>
          <a:off x="2640965" y="5892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41910</xdr:rowOff>
    </xdr:from>
    <xdr:to xmlns:xdr="http://schemas.openxmlformats.org/drawingml/2006/spreadsheetDrawing">
      <xdr:col>10</xdr:col>
      <xdr:colOff>114300</xdr:colOff>
      <xdr:row>36</xdr:row>
      <xdr:rowOff>44450</xdr:rowOff>
    </xdr:to>
    <xdr:cxnSp macro="">
      <xdr:nvCxnSpPr>
        <xdr:cNvPr id="68" name="直線コネクタ 67"/>
        <xdr:cNvCxnSpPr/>
      </xdr:nvCxnSpPr>
      <xdr:spPr>
        <a:xfrm>
          <a:off x="1130300" y="6214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147955</xdr:rowOff>
    </xdr:to>
    <xdr:sp macro="" textlink="">
      <xdr:nvSpPr>
        <xdr:cNvPr id="69" name="フローチャート: 判断 68"/>
        <xdr:cNvSpPr/>
      </xdr:nvSpPr>
      <xdr:spPr>
        <a:xfrm>
          <a:off x="1968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139065</xdr:rowOff>
    </xdr:from>
    <xdr:ext cx="529590" cy="259080"/>
    <xdr:sp macro="" textlink="">
      <xdr:nvSpPr>
        <xdr:cNvPr id="70" name="テキスト ボックス 69"/>
        <xdr:cNvSpPr txBox="1"/>
      </xdr:nvSpPr>
      <xdr:spPr>
        <a:xfrm>
          <a:off x="1751965" y="631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48895</xdr:rowOff>
    </xdr:from>
    <xdr:to xmlns:xdr="http://schemas.openxmlformats.org/drawingml/2006/spreadsheetDrawing">
      <xdr:col>6</xdr:col>
      <xdr:colOff>38100</xdr:colOff>
      <xdr:row>36</xdr:row>
      <xdr:rowOff>150495</xdr:rowOff>
    </xdr:to>
    <xdr:sp macro="" textlink="">
      <xdr:nvSpPr>
        <xdr:cNvPr id="71" name="フローチャート: 判断 70"/>
        <xdr:cNvSpPr/>
      </xdr:nvSpPr>
      <xdr:spPr>
        <a:xfrm>
          <a:off x="107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141605</xdr:rowOff>
    </xdr:from>
    <xdr:ext cx="529590" cy="259080"/>
    <xdr:sp macro="" textlink="">
      <xdr:nvSpPr>
        <xdr:cNvPr id="72" name="テキスト ボックス 71"/>
        <xdr:cNvSpPr txBox="1"/>
      </xdr:nvSpPr>
      <xdr:spPr>
        <a:xfrm>
          <a:off x="862965" y="6313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141605</xdr:rowOff>
    </xdr:from>
    <xdr:to xmlns:xdr="http://schemas.openxmlformats.org/drawingml/2006/spreadsheetDrawing">
      <xdr:col>24</xdr:col>
      <xdr:colOff>114300</xdr:colOff>
      <xdr:row>36</xdr:row>
      <xdr:rowOff>71755</xdr:rowOff>
    </xdr:to>
    <xdr:sp macro="" textlink="">
      <xdr:nvSpPr>
        <xdr:cNvPr id="78" name="楕円 77"/>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120650</xdr:rowOff>
    </xdr:from>
    <xdr:ext cx="534670" cy="254000"/>
    <xdr:sp macro="" textlink="">
      <xdr:nvSpPr>
        <xdr:cNvPr id="79" name="人件費該当値テキスト"/>
        <xdr:cNvSpPr txBox="1"/>
      </xdr:nvSpPr>
      <xdr:spPr>
        <a:xfrm>
          <a:off x="4686300" y="61214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151130</xdr:rowOff>
    </xdr:from>
    <xdr:to xmlns:xdr="http://schemas.openxmlformats.org/drawingml/2006/spreadsheetDrawing">
      <xdr:col>20</xdr:col>
      <xdr:colOff>38100</xdr:colOff>
      <xdr:row>36</xdr:row>
      <xdr:rowOff>81280</xdr:rowOff>
    </xdr:to>
    <xdr:sp macro="" textlink="">
      <xdr:nvSpPr>
        <xdr:cNvPr id="80" name="楕円 79"/>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72390</xdr:rowOff>
    </xdr:from>
    <xdr:ext cx="529590" cy="259080"/>
    <xdr:sp macro="" textlink="">
      <xdr:nvSpPr>
        <xdr:cNvPr id="81" name="テキスト ボックス 80"/>
        <xdr:cNvSpPr txBox="1"/>
      </xdr:nvSpPr>
      <xdr:spPr>
        <a:xfrm>
          <a:off x="3529965" y="6244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82" name="楕円 81"/>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96520</xdr:rowOff>
    </xdr:from>
    <xdr:ext cx="529590" cy="259080"/>
    <xdr:sp macro="" textlink="">
      <xdr:nvSpPr>
        <xdr:cNvPr id="83" name="テキスト ボックス 82"/>
        <xdr:cNvSpPr txBox="1"/>
      </xdr:nvSpPr>
      <xdr:spPr>
        <a:xfrm>
          <a:off x="2640965" y="6268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165100</xdr:rowOff>
    </xdr:from>
    <xdr:to xmlns:xdr="http://schemas.openxmlformats.org/drawingml/2006/spreadsheetDrawing">
      <xdr:col>10</xdr:col>
      <xdr:colOff>165100</xdr:colOff>
      <xdr:row>36</xdr:row>
      <xdr:rowOff>95250</xdr:rowOff>
    </xdr:to>
    <xdr:sp macro="" textlink="">
      <xdr:nvSpPr>
        <xdr:cNvPr id="84" name="楕円 83"/>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111760</xdr:rowOff>
    </xdr:from>
    <xdr:ext cx="529590" cy="254000"/>
    <xdr:sp macro="" textlink="">
      <xdr:nvSpPr>
        <xdr:cNvPr id="85" name="テキスト ボックス 84"/>
        <xdr:cNvSpPr txBox="1"/>
      </xdr:nvSpPr>
      <xdr:spPr>
        <a:xfrm>
          <a:off x="1751965" y="59410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162560</xdr:rowOff>
    </xdr:from>
    <xdr:to xmlns:xdr="http://schemas.openxmlformats.org/drawingml/2006/spreadsheetDrawing">
      <xdr:col>6</xdr:col>
      <xdr:colOff>38100</xdr:colOff>
      <xdr:row>36</xdr:row>
      <xdr:rowOff>92710</xdr:rowOff>
    </xdr:to>
    <xdr:sp macro="" textlink="">
      <xdr:nvSpPr>
        <xdr:cNvPr id="86" name="楕円 85"/>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109220</xdr:rowOff>
    </xdr:from>
    <xdr:ext cx="529590" cy="254000"/>
    <xdr:sp macro="" textlink="">
      <xdr:nvSpPr>
        <xdr:cNvPr id="87" name="テキスト ボックス 86"/>
        <xdr:cNvSpPr txBox="1"/>
      </xdr:nvSpPr>
      <xdr:spPr>
        <a:xfrm>
          <a:off x="862965" y="5938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4000"/>
    <xdr:sp macro="" textlink="">
      <xdr:nvSpPr>
        <xdr:cNvPr id="98" name="テキスト ボックス 97"/>
        <xdr:cNvSpPr txBox="1"/>
      </xdr:nvSpPr>
      <xdr:spPr>
        <a:xfrm>
          <a:off x="230505" y="10398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4000"/>
    <xdr:sp macro="" textlink="">
      <xdr:nvSpPr>
        <xdr:cNvPr id="102" name="テキスト ボックス 101"/>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6" name="テキスト ボックス 105"/>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8" name="テキスト ボックス 107"/>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0550" cy="259080"/>
    <xdr:sp macro="" textlink="">
      <xdr:nvSpPr>
        <xdr:cNvPr id="110" name="テキスト ボックス 109"/>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2" name="テキスト ボックス 111"/>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129540</xdr:rowOff>
    </xdr:from>
    <xdr:to xmlns:xdr="http://schemas.openxmlformats.org/drawingml/2006/spreadsheetDrawing">
      <xdr:col>24</xdr:col>
      <xdr:colOff>62865</xdr:colOff>
      <xdr:row>59</xdr:row>
      <xdr:rowOff>22225</xdr:rowOff>
    </xdr:to>
    <xdr:cxnSp macro="">
      <xdr:nvCxnSpPr>
        <xdr:cNvPr id="114" name="直線コネクタ 113"/>
        <xdr:cNvCxnSpPr/>
      </xdr:nvCxnSpPr>
      <xdr:spPr>
        <a:xfrm flipV="1">
          <a:off x="4633595" y="870204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26035</xdr:rowOff>
    </xdr:from>
    <xdr:ext cx="534670" cy="259080"/>
    <xdr:sp macro="" textlink="">
      <xdr:nvSpPr>
        <xdr:cNvPr id="115" name="物件費最小値テキスト"/>
        <xdr:cNvSpPr txBox="1"/>
      </xdr:nvSpPr>
      <xdr:spPr>
        <a:xfrm>
          <a:off x="4686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22225</xdr:rowOff>
    </xdr:from>
    <xdr:to xmlns:xdr="http://schemas.openxmlformats.org/drawingml/2006/spreadsheetDrawing">
      <xdr:col>24</xdr:col>
      <xdr:colOff>152400</xdr:colOff>
      <xdr:row>59</xdr:row>
      <xdr:rowOff>22225</xdr:rowOff>
    </xdr:to>
    <xdr:cxnSp macro="">
      <xdr:nvCxnSpPr>
        <xdr:cNvPr id="116" name="直線コネクタ 115"/>
        <xdr:cNvCxnSpPr/>
      </xdr:nvCxnSpPr>
      <xdr:spPr>
        <a:xfrm>
          <a:off x="4546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76200</xdr:rowOff>
    </xdr:from>
    <xdr:ext cx="598805" cy="254000"/>
    <xdr:sp macro="" textlink="">
      <xdr:nvSpPr>
        <xdr:cNvPr id="117" name="物件費最大値テキスト"/>
        <xdr:cNvSpPr txBox="1"/>
      </xdr:nvSpPr>
      <xdr:spPr>
        <a:xfrm>
          <a:off x="4686300" y="84772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129540</xdr:rowOff>
    </xdr:from>
    <xdr:to xmlns:xdr="http://schemas.openxmlformats.org/drawingml/2006/spreadsheetDrawing">
      <xdr:col>24</xdr:col>
      <xdr:colOff>152400</xdr:colOff>
      <xdr:row>50</xdr:row>
      <xdr:rowOff>129540</xdr:rowOff>
    </xdr:to>
    <xdr:cxnSp macro="">
      <xdr:nvCxnSpPr>
        <xdr:cNvPr id="118" name="直線コネクタ 117"/>
        <xdr:cNvCxnSpPr/>
      </xdr:nvCxnSpPr>
      <xdr:spPr>
        <a:xfrm>
          <a:off x="4546600" y="870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40640</xdr:rowOff>
    </xdr:from>
    <xdr:to xmlns:xdr="http://schemas.openxmlformats.org/drawingml/2006/spreadsheetDrawing">
      <xdr:col>24</xdr:col>
      <xdr:colOff>63500</xdr:colOff>
      <xdr:row>57</xdr:row>
      <xdr:rowOff>62230</xdr:rowOff>
    </xdr:to>
    <xdr:cxnSp macro="">
      <xdr:nvCxnSpPr>
        <xdr:cNvPr id="119" name="直線コネクタ 118"/>
        <xdr:cNvCxnSpPr/>
      </xdr:nvCxnSpPr>
      <xdr:spPr>
        <a:xfrm flipV="1">
          <a:off x="3797300" y="98132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119380</xdr:rowOff>
    </xdr:from>
    <xdr:ext cx="534670" cy="259080"/>
    <xdr:sp macro="" textlink="">
      <xdr:nvSpPr>
        <xdr:cNvPr id="120" name="物件費平均値テキスト"/>
        <xdr:cNvSpPr txBox="1"/>
      </xdr:nvSpPr>
      <xdr:spPr>
        <a:xfrm>
          <a:off x="4686300" y="9549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21" name="フローチャート: 判断 120"/>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62230</xdr:rowOff>
    </xdr:from>
    <xdr:to xmlns:xdr="http://schemas.openxmlformats.org/drawingml/2006/spreadsheetDrawing">
      <xdr:col>19</xdr:col>
      <xdr:colOff>177800</xdr:colOff>
      <xdr:row>58</xdr:row>
      <xdr:rowOff>24130</xdr:rowOff>
    </xdr:to>
    <xdr:cxnSp macro="">
      <xdr:nvCxnSpPr>
        <xdr:cNvPr id="122" name="直線コネクタ 121"/>
        <xdr:cNvCxnSpPr/>
      </xdr:nvCxnSpPr>
      <xdr:spPr>
        <a:xfrm flipV="1">
          <a:off x="2908300" y="983488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163195</xdr:rowOff>
    </xdr:from>
    <xdr:to xmlns:xdr="http://schemas.openxmlformats.org/drawingml/2006/spreadsheetDrawing">
      <xdr:col>20</xdr:col>
      <xdr:colOff>38100</xdr:colOff>
      <xdr:row>57</xdr:row>
      <xdr:rowOff>93345</xdr:rowOff>
    </xdr:to>
    <xdr:sp macro="" textlink="">
      <xdr:nvSpPr>
        <xdr:cNvPr id="123" name="フローチャート: 判断 122"/>
        <xdr:cNvSpPr/>
      </xdr:nvSpPr>
      <xdr:spPr>
        <a:xfrm>
          <a:off x="3746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109855</xdr:rowOff>
    </xdr:from>
    <xdr:ext cx="529590" cy="254000"/>
    <xdr:sp macro="" textlink="">
      <xdr:nvSpPr>
        <xdr:cNvPr id="124" name="テキスト ボックス 123"/>
        <xdr:cNvSpPr txBox="1"/>
      </xdr:nvSpPr>
      <xdr:spPr>
        <a:xfrm>
          <a:off x="3529965" y="9539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24130</xdr:rowOff>
    </xdr:from>
    <xdr:to xmlns:xdr="http://schemas.openxmlformats.org/drawingml/2006/spreadsheetDrawing">
      <xdr:col>15</xdr:col>
      <xdr:colOff>50800</xdr:colOff>
      <xdr:row>58</xdr:row>
      <xdr:rowOff>64135</xdr:rowOff>
    </xdr:to>
    <xdr:cxnSp macro="">
      <xdr:nvCxnSpPr>
        <xdr:cNvPr id="125" name="直線コネクタ 124"/>
        <xdr:cNvCxnSpPr/>
      </xdr:nvCxnSpPr>
      <xdr:spPr>
        <a:xfrm flipV="1">
          <a:off x="2019300" y="99682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97790</xdr:rowOff>
    </xdr:from>
    <xdr:to xmlns:xdr="http://schemas.openxmlformats.org/drawingml/2006/spreadsheetDrawing">
      <xdr:col>15</xdr:col>
      <xdr:colOff>101600</xdr:colOff>
      <xdr:row>58</xdr:row>
      <xdr:rowOff>27940</xdr:rowOff>
    </xdr:to>
    <xdr:sp macro="" textlink="">
      <xdr:nvSpPr>
        <xdr:cNvPr id="126" name="フローチャート: 判断 125"/>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44450</xdr:rowOff>
    </xdr:from>
    <xdr:ext cx="529590" cy="259080"/>
    <xdr:sp macro="" textlink="">
      <xdr:nvSpPr>
        <xdr:cNvPr id="127" name="テキスト ボックス 126"/>
        <xdr:cNvSpPr txBox="1"/>
      </xdr:nvSpPr>
      <xdr:spPr>
        <a:xfrm>
          <a:off x="2640965" y="9645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64135</xdr:rowOff>
    </xdr:from>
    <xdr:to xmlns:xdr="http://schemas.openxmlformats.org/drawingml/2006/spreadsheetDrawing">
      <xdr:col>10</xdr:col>
      <xdr:colOff>114300</xdr:colOff>
      <xdr:row>58</xdr:row>
      <xdr:rowOff>81280</xdr:rowOff>
    </xdr:to>
    <xdr:cxnSp macro="">
      <xdr:nvCxnSpPr>
        <xdr:cNvPr id="128" name="直線コネクタ 127"/>
        <xdr:cNvCxnSpPr/>
      </xdr:nvCxnSpPr>
      <xdr:spPr>
        <a:xfrm flipV="1">
          <a:off x="1130300" y="100082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123190</xdr:rowOff>
    </xdr:from>
    <xdr:to xmlns:xdr="http://schemas.openxmlformats.org/drawingml/2006/spreadsheetDrawing">
      <xdr:col>10</xdr:col>
      <xdr:colOff>165100</xdr:colOff>
      <xdr:row>58</xdr:row>
      <xdr:rowOff>53340</xdr:rowOff>
    </xdr:to>
    <xdr:sp macro="" textlink="">
      <xdr:nvSpPr>
        <xdr:cNvPr id="129" name="フローチャート: 判断 128"/>
        <xdr:cNvSpPr/>
      </xdr:nvSpPr>
      <xdr:spPr>
        <a:xfrm>
          <a:off x="196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69850</xdr:rowOff>
    </xdr:from>
    <xdr:ext cx="529590" cy="259080"/>
    <xdr:sp macro="" textlink="">
      <xdr:nvSpPr>
        <xdr:cNvPr id="130" name="テキスト ボックス 129"/>
        <xdr:cNvSpPr txBox="1"/>
      </xdr:nvSpPr>
      <xdr:spPr>
        <a:xfrm>
          <a:off x="1751965" y="9671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165100</xdr:rowOff>
    </xdr:from>
    <xdr:to xmlns:xdr="http://schemas.openxmlformats.org/drawingml/2006/spreadsheetDrawing">
      <xdr:col>6</xdr:col>
      <xdr:colOff>38100</xdr:colOff>
      <xdr:row>58</xdr:row>
      <xdr:rowOff>95250</xdr:rowOff>
    </xdr:to>
    <xdr:sp macro="" textlink="">
      <xdr:nvSpPr>
        <xdr:cNvPr id="131" name="フローチャート: 判断 130"/>
        <xdr:cNvSpPr/>
      </xdr:nvSpPr>
      <xdr:spPr>
        <a:xfrm>
          <a:off x="1079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111760</xdr:rowOff>
    </xdr:from>
    <xdr:ext cx="529590" cy="254000"/>
    <xdr:sp macro="" textlink="">
      <xdr:nvSpPr>
        <xdr:cNvPr id="132" name="テキスト ボックス 131"/>
        <xdr:cNvSpPr txBox="1"/>
      </xdr:nvSpPr>
      <xdr:spPr>
        <a:xfrm>
          <a:off x="862965" y="9712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161290</xdr:rowOff>
    </xdr:from>
    <xdr:to xmlns:xdr="http://schemas.openxmlformats.org/drawingml/2006/spreadsheetDrawing">
      <xdr:col>24</xdr:col>
      <xdr:colOff>114300</xdr:colOff>
      <xdr:row>57</xdr:row>
      <xdr:rowOff>91440</xdr:rowOff>
    </xdr:to>
    <xdr:sp macro="" textlink="">
      <xdr:nvSpPr>
        <xdr:cNvPr id="138" name="楕円 137"/>
        <xdr:cNvSpPr/>
      </xdr:nvSpPr>
      <xdr:spPr>
        <a:xfrm>
          <a:off x="45847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139700</xdr:rowOff>
    </xdr:from>
    <xdr:ext cx="534670" cy="259080"/>
    <xdr:sp macro="" textlink="">
      <xdr:nvSpPr>
        <xdr:cNvPr id="139" name="物件費該当値テキスト"/>
        <xdr:cNvSpPr txBox="1"/>
      </xdr:nvSpPr>
      <xdr:spPr>
        <a:xfrm>
          <a:off x="4686300" y="9740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40" name="楕円 139"/>
        <xdr:cNvSpPr/>
      </xdr:nvSpPr>
      <xdr:spPr>
        <a:xfrm>
          <a:off x="3746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104140</xdr:rowOff>
    </xdr:from>
    <xdr:ext cx="529590" cy="259080"/>
    <xdr:sp macro="" textlink="">
      <xdr:nvSpPr>
        <xdr:cNvPr id="141" name="テキスト ボックス 140"/>
        <xdr:cNvSpPr txBox="1"/>
      </xdr:nvSpPr>
      <xdr:spPr>
        <a:xfrm>
          <a:off x="3529965" y="9876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144780</xdr:rowOff>
    </xdr:from>
    <xdr:to xmlns:xdr="http://schemas.openxmlformats.org/drawingml/2006/spreadsheetDrawing">
      <xdr:col>15</xdr:col>
      <xdr:colOff>101600</xdr:colOff>
      <xdr:row>58</xdr:row>
      <xdr:rowOff>74930</xdr:rowOff>
    </xdr:to>
    <xdr:sp macro="" textlink="">
      <xdr:nvSpPr>
        <xdr:cNvPr id="142" name="楕円 141"/>
        <xdr:cNvSpPr/>
      </xdr:nvSpPr>
      <xdr:spPr>
        <a:xfrm>
          <a:off x="2857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66040</xdr:rowOff>
    </xdr:from>
    <xdr:ext cx="529590" cy="254000"/>
    <xdr:sp macro="" textlink="">
      <xdr:nvSpPr>
        <xdr:cNvPr id="143" name="テキスト ボックス 142"/>
        <xdr:cNvSpPr txBox="1"/>
      </xdr:nvSpPr>
      <xdr:spPr>
        <a:xfrm>
          <a:off x="2640965" y="10010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13335</xdr:rowOff>
    </xdr:from>
    <xdr:to xmlns:xdr="http://schemas.openxmlformats.org/drawingml/2006/spreadsheetDrawing">
      <xdr:col>10</xdr:col>
      <xdr:colOff>165100</xdr:colOff>
      <xdr:row>58</xdr:row>
      <xdr:rowOff>114935</xdr:rowOff>
    </xdr:to>
    <xdr:sp macro="" textlink="">
      <xdr:nvSpPr>
        <xdr:cNvPr id="144" name="楕円 143"/>
        <xdr:cNvSpPr/>
      </xdr:nvSpPr>
      <xdr:spPr>
        <a:xfrm>
          <a:off x="196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106045</xdr:rowOff>
    </xdr:from>
    <xdr:ext cx="529590" cy="259080"/>
    <xdr:sp macro="" textlink="">
      <xdr:nvSpPr>
        <xdr:cNvPr id="145" name="テキスト ボックス 144"/>
        <xdr:cNvSpPr txBox="1"/>
      </xdr:nvSpPr>
      <xdr:spPr>
        <a:xfrm>
          <a:off x="1751965" y="10050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30480</xdr:rowOff>
    </xdr:from>
    <xdr:to xmlns:xdr="http://schemas.openxmlformats.org/drawingml/2006/spreadsheetDrawing">
      <xdr:col>6</xdr:col>
      <xdr:colOff>38100</xdr:colOff>
      <xdr:row>58</xdr:row>
      <xdr:rowOff>132080</xdr:rowOff>
    </xdr:to>
    <xdr:sp macro="" textlink="">
      <xdr:nvSpPr>
        <xdr:cNvPr id="146" name="楕円 145"/>
        <xdr:cNvSpPr/>
      </xdr:nvSpPr>
      <xdr:spPr>
        <a:xfrm>
          <a:off x="107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123190</xdr:rowOff>
    </xdr:from>
    <xdr:ext cx="529590" cy="254000"/>
    <xdr:sp macro="" textlink="">
      <xdr:nvSpPr>
        <xdr:cNvPr id="147" name="テキスト ボックス 146"/>
        <xdr:cNvSpPr txBox="1"/>
      </xdr:nvSpPr>
      <xdr:spPr>
        <a:xfrm>
          <a:off x="862965" y="10067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9" name="テキスト ボックス 158"/>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000"/>
    <xdr:sp macro="" textlink="">
      <xdr:nvSpPr>
        <xdr:cNvPr id="161" name="テキスト ボックス 160"/>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000"/>
    <xdr:sp macro="" textlink="">
      <xdr:nvSpPr>
        <xdr:cNvPr id="163" name="テキスト ボックス 162"/>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000"/>
    <xdr:sp macro="" textlink="">
      <xdr:nvSpPr>
        <xdr:cNvPr id="165" name="テキスト ボックス 164"/>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7" name="テキスト ボックス 166"/>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104140</xdr:rowOff>
    </xdr:from>
    <xdr:to xmlns:xdr="http://schemas.openxmlformats.org/drawingml/2006/spreadsheetDrawing">
      <xdr:col>24</xdr:col>
      <xdr:colOff>62865</xdr:colOff>
      <xdr:row>78</xdr:row>
      <xdr:rowOff>96520</xdr:rowOff>
    </xdr:to>
    <xdr:cxnSp macro="">
      <xdr:nvCxnSpPr>
        <xdr:cNvPr id="169" name="直線コネクタ 168"/>
        <xdr:cNvCxnSpPr/>
      </xdr:nvCxnSpPr>
      <xdr:spPr>
        <a:xfrm flipV="1">
          <a:off x="4633595" y="1244854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100330</xdr:rowOff>
    </xdr:from>
    <xdr:ext cx="378460" cy="254000"/>
    <xdr:sp macro="" textlink="">
      <xdr:nvSpPr>
        <xdr:cNvPr id="170" name="維持補修費最小値テキスト"/>
        <xdr:cNvSpPr txBox="1"/>
      </xdr:nvSpPr>
      <xdr:spPr>
        <a:xfrm>
          <a:off x="4686300" y="134734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96520</xdr:rowOff>
    </xdr:from>
    <xdr:to xmlns:xdr="http://schemas.openxmlformats.org/drawingml/2006/spreadsheetDrawing">
      <xdr:col>24</xdr:col>
      <xdr:colOff>152400</xdr:colOff>
      <xdr:row>78</xdr:row>
      <xdr:rowOff>96520</xdr:rowOff>
    </xdr:to>
    <xdr:cxnSp macro="">
      <xdr:nvCxnSpPr>
        <xdr:cNvPr id="171" name="直線コネクタ 170"/>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50800</xdr:rowOff>
    </xdr:from>
    <xdr:ext cx="534670" cy="259080"/>
    <xdr:sp macro="" textlink="">
      <xdr:nvSpPr>
        <xdr:cNvPr id="172" name="維持補修費最大値テキスト"/>
        <xdr:cNvSpPr txBox="1"/>
      </xdr:nvSpPr>
      <xdr:spPr>
        <a:xfrm>
          <a:off x="4686300" y="1222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104140</xdr:rowOff>
    </xdr:from>
    <xdr:to xmlns:xdr="http://schemas.openxmlformats.org/drawingml/2006/spreadsheetDrawing">
      <xdr:col>24</xdr:col>
      <xdr:colOff>152400</xdr:colOff>
      <xdr:row>72</xdr:row>
      <xdr:rowOff>104140</xdr:rowOff>
    </xdr:to>
    <xdr:cxnSp macro="">
      <xdr:nvCxnSpPr>
        <xdr:cNvPr id="173" name="直線コネクタ 172"/>
        <xdr:cNvCxnSpPr/>
      </xdr:nvCxnSpPr>
      <xdr:spPr>
        <a:xfrm>
          <a:off x="45466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79375</xdr:rowOff>
    </xdr:from>
    <xdr:to xmlns:xdr="http://schemas.openxmlformats.org/drawingml/2006/spreadsheetDrawing">
      <xdr:col>24</xdr:col>
      <xdr:colOff>63500</xdr:colOff>
      <xdr:row>77</xdr:row>
      <xdr:rowOff>166370</xdr:rowOff>
    </xdr:to>
    <xdr:cxnSp macro="">
      <xdr:nvCxnSpPr>
        <xdr:cNvPr id="174" name="直線コネクタ 173"/>
        <xdr:cNvCxnSpPr/>
      </xdr:nvCxnSpPr>
      <xdr:spPr>
        <a:xfrm>
          <a:off x="3797300" y="1328102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102235</xdr:rowOff>
    </xdr:from>
    <xdr:ext cx="469900" cy="258445"/>
    <xdr:sp macro="" textlink="">
      <xdr:nvSpPr>
        <xdr:cNvPr id="175" name="維持補修費平均値テキスト"/>
        <xdr:cNvSpPr txBox="1"/>
      </xdr:nvSpPr>
      <xdr:spPr>
        <a:xfrm>
          <a:off x="4686300" y="13132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79375</xdr:rowOff>
    </xdr:from>
    <xdr:to xmlns:xdr="http://schemas.openxmlformats.org/drawingml/2006/spreadsheetDrawing">
      <xdr:col>24</xdr:col>
      <xdr:colOff>114300</xdr:colOff>
      <xdr:row>78</xdr:row>
      <xdr:rowOff>9525</xdr:rowOff>
    </xdr:to>
    <xdr:sp macro="" textlink="">
      <xdr:nvSpPr>
        <xdr:cNvPr id="176" name="フローチャート: 判断 175"/>
        <xdr:cNvSpPr/>
      </xdr:nvSpPr>
      <xdr:spPr>
        <a:xfrm>
          <a:off x="4584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79375</xdr:rowOff>
    </xdr:from>
    <xdr:to xmlns:xdr="http://schemas.openxmlformats.org/drawingml/2006/spreadsheetDrawing">
      <xdr:col>19</xdr:col>
      <xdr:colOff>177800</xdr:colOff>
      <xdr:row>77</xdr:row>
      <xdr:rowOff>86360</xdr:rowOff>
    </xdr:to>
    <xdr:cxnSp macro="">
      <xdr:nvCxnSpPr>
        <xdr:cNvPr id="177" name="直線コネクタ 176"/>
        <xdr:cNvCxnSpPr/>
      </xdr:nvCxnSpPr>
      <xdr:spPr>
        <a:xfrm flipV="1">
          <a:off x="2908300" y="13281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82550</xdr:rowOff>
    </xdr:from>
    <xdr:to xmlns:xdr="http://schemas.openxmlformats.org/drawingml/2006/spreadsheetDrawing">
      <xdr:col>20</xdr:col>
      <xdr:colOff>38100</xdr:colOff>
      <xdr:row>78</xdr:row>
      <xdr:rowOff>12700</xdr:rowOff>
    </xdr:to>
    <xdr:sp macro="" textlink="">
      <xdr:nvSpPr>
        <xdr:cNvPr id="178" name="フローチャート: 判断 177"/>
        <xdr:cNvSpPr/>
      </xdr:nvSpPr>
      <xdr:spPr>
        <a:xfrm>
          <a:off x="3746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3810</xdr:rowOff>
    </xdr:from>
    <xdr:ext cx="464820" cy="259080"/>
    <xdr:sp macro="" textlink="">
      <xdr:nvSpPr>
        <xdr:cNvPr id="179" name="テキスト ボックス 178"/>
        <xdr:cNvSpPr txBox="1"/>
      </xdr:nvSpPr>
      <xdr:spPr>
        <a:xfrm>
          <a:off x="3562350" y="13376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86360</xdr:rowOff>
    </xdr:from>
    <xdr:to xmlns:xdr="http://schemas.openxmlformats.org/drawingml/2006/spreadsheetDrawing">
      <xdr:col>15</xdr:col>
      <xdr:colOff>50800</xdr:colOff>
      <xdr:row>77</xdr:row>
      <xdr:rowOff>93345</xdr:rowOff>
    </xdr:to>
    <xdr:cxnSp macro="">
      <xdr:nvCxnSpPr>
        <xdr:cNvPr id="180" name="直線コネクタ 179"/>
        <xdr:cNvCxnSpPr/>
      </xdr:nvCxnSpPr>
      <xdr:spPr>
        <a:xfrm flipV="1">
          <a:off x="2019300" y="132880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96520</xdr:rowOff>
    </xdr:from>
    <xdr:to xmlns:xdr="http://schemas.openxmlformats.org/drawingml/2006/spreadsheetDrawing">
      <xdr:col>15</xdr:col>
      <xdr:colOff>101600</xdr:colOff>
      <xdr:row>78</xdr:row>
      <xdr:rowOff>26670</xdr:rowOff>
    </xdr:to>
    <xdr:sp macro="" textlink="">
      <xdr:nvSpPr>
        <xdr:cNvPr id="181" name="フローチャート: 判断 180"/>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17780</xdr:rowOff>
    </xdr:from>
    <xdr:ext cx="464820" cy="254000"/>
    <xdr:sp macro="" textlink="">
      <xdr:nvSpPr>
        <xdr:cNvPr id="182" name="テキスト ボックス 181"/>
        <xdr:cNvSpPr txBox="1"/>
      </xdr:nvSpPr>
      <xdr:spPr>
        <a:xfrm>
          <a:off x="2673350" y="133908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67945</xdr:rowOff>
    </xdr:from>
    <xdr:to xmlns:xdr="http://schemas.openxmlformats.org/drawingml/2006/spreadsheetDrawing">
      <xdr:col>10</xdr:col>
      <xdr:colOff>114300</xdr:colOff>
      <xdr:row>77</xdr:row>
      <xdr:rowOff>93345</xdr:rowOff>
    </xdr:to>
    <xdr:cxnSp macro="">
      <xdr:nvCxnSpPr>
        <xdr:cNvPr id="183" name="直線コネクタ 182"/>
        <xdr:cNvCxnSpPr/>
      </xdr:nvCxnSpPr>
      <xdr:spPr>
        <a:xfrm>
          <a:off x="1130300" y="132695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84" name="フローチャート: 判断 183"/>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27305</xdr:rowOff>
    </xdr:from>
    <xdr:ext cx="464820" cy="259080"/>
    <xdr:sp macro="" textlink="">
      <xdr:nvSpPr>
        <xdr:cNvPr id="185" name="テキスト ボックス 184"/>
        <xdr:cNvSpPr txBox="1"/>
      </xdr:nvSpPr>
      <xdr:spPr>
        <a:xfrm>
          <a:off x="1784350" y="13400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102235</xdr:rowOff>
    </xdr:from>
    <xdr:to xmlns:xdr="http://schemas.openxmlformats.org/drawingml/2006/spreadsheetDrawing">
      <xdr:col>6</xdr:col>
      <xdr:colOff>38100</xdr:colOff>
      <xdr:row>78</xdr:row>
      <xdr:rowOff>32385</xdr:rowOff>
    </xdr:to>
    <xdr:sp macro="" textlink="">
      <xdr:nvSpPr>
        <xdr:cNvPr id="186" name="フローチャート: 判断 185"/>
        <xdr:cNvSpPr/>
      </xdr:nvSpPr>
      <xdr:spPr>
        <a:xfrm>
          <a:off x="107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23495</xdr:rowOff>
    </xdr:from>
    <xdr:ext cx="464820" cy="259080"/>
    <xdr:sp macro="" textlink="">
      <xdr:nvSpPr>
        <xdr:cNvPr id="187" name="テキスト ボックス 186"/>
        <xdr:cNvSpPr txBox="1"/>
      </xdr:nvSpPr>
      <xdr:spPr>
        <a:xfrm>
          <a:off x="895350" y="133965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114935</xdr:rowOff>
    </xdr:from>
    <xdr:to xmlns:xdr="http://schemas.openxmlformats.org/drawingml/2006/spreadsheetDrawing">
      <xdr:col>24</xdr:col>
      <xdr:colOff>114300</xdr:colOff>
      <xdr:row>78</xdr:row>
      <xdr:rowOff>45085</xdr:rowOff>
    </xdr:to>
    <xdr:sp macro="" textlink="">
      <xdr:nvSpPr>
        <xdr:cNvPr id="193" name="楕円 192"/>
        <xdr:cNvSpPr/>
      </xdr:nvSpPr>
      <xdr:spPr>
        <a:xfrm>
          <a:off x="45847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57785</xdr:rowOff>
    </xdr:from>
    <xdr:ext cx="469900" cy="259080"/>
    <xdr:sp macro="" textlink="">
      <xdr:nvSpPr>
        <xdr:cNvPr id="194" name="維持補修費該当値テキスト"/>
        <xdr:cNvSpPr txBox="1"/>
      </xdr:nvSpPr>
      <xdr:spPr>
        <a:xfrm>
          <a:off x="4686300" y="1325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29210</xdr:rowOff>
    </xdr:from>
    <xdr:to xmlns:xdr="http://schemas.openxmlformats.org/drawingml/2006/spreadsheetDrawing">
      <xdr:col>20</xdr:col>
      <xdr:colOff>38100</xdr:colOff>
      <xdr:row>77</xdr:row>
      <xdr:rowOff>130175</xdr:rowOff>
    </xdr:to>
    <xdr:sp macro="" textlink="">
      <xdr:nvSpPr>
        <xdr:cNvPr id="195" name="楕円 194"/>
        <xdr:cNvSpPr/>
      </xdr:nvSpPr>
      <xdr:spPr>
        <a:xfrm>
          <a:off x="3746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146685</xdr:rowOff>
    </xdr:from>
    <xdr:ext cx="464820" cy="254000"/>
    <xdr:sp macro="" textlink="">
      <xdr:nvSpPr>
        <xdr:cNvPr id="196" name="テキスト ボックス 195"/>
        <xdr:cNvSpPr txBox="1"/>
      </xdr:nvSpPr>
      <xdr:spPr>
        <a:xfrm>
          <a:off x="3562350" y="130054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35560</xdr:rowOff>
    </xdr:from>
    <xdr:to xmlns:xdr="http://schemas.openxmlformats.org/drawingml/2006/spreadsheetDrawing">
      <xdr:col>15</xdr:col>
      <xdr:colOff>101600</xdr:colOff>
      <xdr:row>77</xdr:row>
      <xdr:rowOff>137160</xdr:rowOff>
    </xdr:to>
    <xdr:sp macro="" textlink="">
      <xdr:nvSpPr>
        <xdr:cNvPr id="197" name="楕円 196"/>
        <xdr:cNvSpPr/>
      </xdr:nvSpPr>
      <xdr:spPr>
        <a:xfrm>
          <a:off x="2857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153670</xdr:rowOff>
    </xdr:from>
    <xdr:ext cx="464820" cy="259080"/>
    <xdr:sp macro="" textlink="">
      <xdr:nvSpPr>
        <xdr:cNvPr id="198" name="テキスト ボックス 197"/>
        <xdr:cNvSpPr txBox="1"/>
      </xdr:nvSpPr>
      <xdr:spPr>
        <a:xfrm>
          <a:off x="2673350" y="130124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42545</xdr:rowOff>
    </xdr:from>
    <xdr:to xmlns:xdr="http://schemas.openxmlformats.org/drawingml/2006/spreadsheetDrawing">
      <xdr:col>10</xdr:col>
      <xdr:colOff>165100</xdr:colOff>
      <xdr:row>77</xdr:row>
      <xdr:rowOff>144145</xdr:rowOff>
    </xdr:to>
    <xdr:sp macro="" textlink="">
      <xdr:nvSpPr>
        <xdr:cNvPr id="199" name="楕円 198"/>
        <xdr:cNvSpPr/>
      </xdr:nvSpPr>
      <xdr:spPr>
        <a:xfrm>
          <a:off x="1968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160655</xdr:rowOff>
    </xdr:from>
    <xdr:ext cx="464820" cy="259080"/>
    <xdr:sp macro="" textlink="">
      <xdr:nvSpPr>
        <xdr:cNvPr id="200" name="テキスト ボックス 199"/>
        <xdr:cNvSpPr txBox="1"/>
      </xdr:nvSpPr>
      <xdr:spPr>
        <a:xfrm>
          <a:off x="1784350" y="13019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17780</xdr:rowOff>
    </xdr:from>
    <xdr:to xmlns:xdr="http://schemas.openxmlformats.org/drawingml/2006/spreadsheetDrawing">
      <xdr:col>6</xdr:col>
      <xdr:colOff>38100</xdr:colOff>
      <xdr:row>77</xdr:row>
      <xdr:rowOff>118745</xdr:rowOff>
    </xdr:to>
    <xdr:sp macro="" textlink="">
      <xdr:nvSpPr>
        <xdr:cNvPr id="201" name="楕円 200"/>
        <xdr:cNvSpPr/>
      </xdr:nvSpPr>
      <xdr:spPr>
        <a:xfrm>
          <a:off x="1079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135255</xdr:rowOff>
    </xdr:from>
    <xdr:ext cx="464820" cy="254000"/>
    <xdr:sp macro="" textlink="">
      <xdr:nvSpPr>
        <xdr:cNvPr id="202" name="テキスト ボックス 201"/>
        <xdr:cNvSpPr txBox="1"/>
      </xdr:nvSpPr>
      <xdr:spPr>
        <a:xfrm>
          <a:off x="895350" y="129940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3" name="テキスト ボックス 212"/>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0550" cy="259080"/>
    <xdr:sp macro="" textlink="">
      <xdr:nvSpPr>
        <xdr:cNvPr id="217" name="テキスト ボックス 216"/>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9" name="テキスト ボックス 218"/>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1" name="テキスト ボックス 220"/>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3" name="テキスト ボックス 222"/>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5" name="テキスト ボックス 22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xdr:rowOff>
    </xdr:from>
    <xdr:to xmlns:xdr="http://schemas.openxmlformats.org/drawingml/2006/spreadsheetDrawing">
      <xdr:col>24</xdr:col>
      <xdr:colOff>62865</xdr:colOff>
      <xdr:row>97</xdr:row>
      <xdr:rowOff>169545</xdr:rowOff>
    </xdr:to>
    <xdr:cxnSp macro="">
      <xdr:nvCxnSpPr>
        <xdr:cNvPr id="227" name="直線コネクタ 226"/>
        <xdr:cNvCxnSpPr/>
      </xdr:nvCxnSpPr>
      <xdr:spPr>
        <a:xfrm flipV="1">
          <a:off x="4633595" y="156146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1905</xdr:rowOff>
    </xdr:from>
    <xdr:ext cx="534670" cy="259080"/>
    <xdr:sp macro="" textlink="">
      <xdr:nvSpPr>
        <xdr:cNvPr id="228" name="扶助費最小値テキスト"/>
        <xdr:cNvSpPr txBox="1"/>
      </xdr:nvSpPr>
      <xdr:spPr>
        <a:xfrm>
          <a:off x="4686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169545</xdr:rowOff>
    </xdr:from>
    <xdr:to xmlns:xdr="http://schemas.openxmlformats.org/drawingml/2006/spreadsheetDrawing">
      <xdr:col>24</xdr:col>
      <xdr:colOff>152400</xdr:colOff>
      <xdr:row>97</xdr:row>
      <xdr:rowOff>169545</xdr:rowOff>
    </xdr:to>
    <xdr:cxnSp macro="">
      <xdr:nvCxnSpPr>
        <xdr:cNvPr id="229" name="直線コネクタ 228"/>
        <xdr:cNvCxnSpPr/>
      </xdr:nvCxnSpPr>
      <xdr:spPr>
        <a:xfrm>
          <a:off x="4546600" y="1680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130810</xdr:rowOff>
    </xdr:from>
    <xdr:ext cx="598805" cy="259080"/>
    <xdr:sp macro="" textlink="">
      <xdr:nvSpPr>
        <xdr:cNvPr id="230" name="扶助費最大値テキスト"/>
        <xdr:cNvSpPr txBox="1"/>
      </xdr:nvSpPr>
      <xdr:spPr>
        <a:xfrm>
          <a:off x="4686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xdr:rowOff>
    </xdr:from>
    <xdr:to xmlns:xdr="http://schemas.openxmlformats.org/drawingml/2006/spreadsheetDrawing">
      <xdr:col>24</xdr:col>
      <xdr:colOff>152400</xdr:colOff>
      <xdr:row>91</xdr:row>
      <xdr:rowOff>12700</xdr:rowOff>
    </xdr:to>
    <xdr:cxnSp macro="">
      <xdr:nvCxnSpPr>
        <xdr:cNvPr id="231" name="直線コネクタ 230"/>
        <xdr:cNvCxnSpPr/>
      </xdr:nvCxnSpPr>
      <xdr:spPr>
        <a:xfrm>
          <a:off x="4546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62230</xdr:rowOff>
    </xdr:from>
    <xdr:to xmlns:xdr="http://schemas.openxmlformats.org/drawingml/2006/spreadsheetDrawing">
      <xdr:col>24</xdr:col>
      <xdr:colOff>63500</xdr:colOff>
      <xdr:row>96</xdr:row>
      <xdr:rowOff>146685</xdr:rowOff>
    </xdr:to>
    <xdr:cxnSp macro="">
      <xdr:nvCxnSpPr>
        <xdr:cNvPr id="232" name="直線コネクタ 231"/>
        <xdr:cNvCxnSpPr/>
      </xdr:nvCxnSpPr>
      <xdr:spPr>
        <a:xfrm>
          <a:off x="3797300" y="1652143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106045</xdr:rowOff>
    </xdr:from>
    <xdr:ext cx="598805" cy="259080"/>
    <xdr:sp macro="" textlink="">
      <xdr:nvSpPr>
        <xdr:cNvPr id="233" name="扶助費平均値テキスト"/>
        <xdr:cNvSpPr txBox="1"/>
      </xdr:nvSpPr>
      <xdr:spPr>
        <a:xfrm>
          <a:off x="4686300" y="1622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83185</xdr:rowOff>
    </xdr:from>
    <xdr:to xmlns:xdr="http://schemas.openxmlformats.org/drawingml/2006/spreadsheetDrawing">
      <xdr:col>24</xdr:col>
      <xdr:colOff>114300</xdr:colOff>
      <xdr:row>96</xdr:row>
      <xdr:rowOff>13335</xdr:rowOff>
    </xdr:to>
    <xdr:sp macro="" textlink="">
      <xdr:nvSpPr>
        <xdr:cNvPr id="234" name="フローチャート: 判断 233"/>
        <xdr:cNvSpPr/>
      </xdr:nvSpPr>
      <xdr:spPr>
        <a:xfrm>
          <a:off x="45847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62230</xdr:rowOff>
    </xdr:from>
    <xdr:to xmlns:xdr="http://schemas.openxmlformats.org/drawingml/2006/spreadsheetDrawing">
      <xdr:col>19</xdr:col>
      <xdr:colOff>177800</xdr:colOff>
      <xdr:row>97</xdr:row>
      <xdr:rowOff>78105</xdr:rowOff>
    </xdr:to>
    <xdr:cxnSp macro="">
      <xdr:nvCxnSpPr>
        <xdr:cNvPr id="235" name="直線コネクタ 234"/>
        <xdr:cNvCxnSpPr/>
      </xdr:nvCxnSpPr>
      <xdr:spPr>
        <a:xfrm flipV="1">
          <a:off x="2908300" y="1652143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xdr:rowOff>
    </xdr:from>
    <xdr:to xmlns:xdr="http://schemas.openxmlformats.org/drawingml/2006/spreadsheetDrawing">
      <xdr:col>20</xdr:col>
      <xdr:colOff>38100</xdr:colOff>
      <xdr:row>95</xdr:row>
      <xdr:rowOff>104775</xdr:rowOff>
    </xdr:to>
    <xdr:sp macro="" textlink="">
      <xdr:nvSpPr>
        <xdr:cNvPr id="236" name="フローチャート: 判断 235"/>
        <xdr:cNvSpPr/>
      </xdr:nvSpPr>
      <xdr:spPr>
        <a:xfrm>
          <a:off x="3746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121285</xdr:rowOff>
    </xdr:from>
    <xdr:ext cx="593725" cy="254000"/>
    <xdr:sp macro="" textlink="">
      <xdr:nvSpPr>
        <xdr:cNvPr id="237" name="テキスト ボックス 236"/>
        <xdr:cNvSpPr txBox="1"/>
      </xdr:nvSpPr>
      <xdr:spPr>
        <a:xfrm>
          <a:off x="3497580" y="16066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78105</xdr:rowOff>
    </xdr:from>
    <xdr:to xmlns:xdr="http://schemas.openxmlformats.org/drawingml/2006/spreadsheetDrawing">
      <xdr:col>15</xdr:col>
      <xdr:colOff>50800</xdr:colOff>
      <xdr:row>97</xdr:row>
      <xdr:rowOff>107950</xdr:rowOff>
    </xdr:to>
    <xdr:cxnSp macro="">
      <xdr:nvCxnSpPr>
        <xdr:cNvPr id="238" name="直線コネクタ 237"/>
        <xdr:cNvCxnSpPr/>
      </xdr:nvCxnSpPr>
      <xdr:spPr>
        <a:xfrm flipV="1">
          <a:off x="2019300" y="167087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57785</xdr:rowOff>
    </xdr:from>
    <xdr:to xmlns:xdr="http://schemas.openxmlformats.org/drawingml/2006/spreadsheetDrawing">
      <xdr:col>15</xdr:col>
      <xdr:colOff>101600</xdr:colOff>
      <xdr:row>96</xdr:row>
      <xdr:rowOff>159385</xdr:rowOff>
    </xdr:to>
    <xdr:sp macro="" textlink="">
      <xdr:nvSpPr>
        <xdr:cNvPr id="239" name="フローチャート: 判断 238"/>
        <xdr:cNvSpPr/>
      </xdr:nvSpPr>
      <xdr:spPr>
        <a:xfrm>
          <a:off x="2857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4445</xdr:rowOff>
    </xdr:from>
    <xdr:ext cx="593725" cy="259080"/>
    <xdr:sp macro="" textlink="">
      <xdr:nvSpPr>
        <xdr:cNvPr id="240" name="テキスト ボックス 239"/>
        <xdr:cNvSpPr txBox="1"/>
      </xdr:nvSpPr>
      <xdr:spPr>
        <a:xfrm>
          <a:off x="2608580" y="162921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107950</xdr:rowOff>
    </xdr:from>
    <xdr:to xmlns:xdr="http://schemas.openxmlformats.org/drawingml/2006/spreadsheetDrawing">
      <xdr:col>10</xdr:col>
      <xdr:colOff>114300</xdr:colOff>
      <xdr:row>97</xdr:row>
      <xdr:rowOff>156845</xdr:rowOff>
    </xdr:to>
    <xdr:cxnSp macro="">
      <xdr:nvCxnSpPr>
        <xdr:cNvPr id="241" name="直線コネクタ 240"/>
        <xdr:cNvCxnSpPr/>
      </xdr:nvCxnSpPr>
      <xdr:spPr>
        <a:xfrm flipV="1">
          <a:off x="1130300" y="16738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73660</xdr:rowOff>
    </xdr:from>
    <xdr:to xmlns:xdr="http://schemas.openxmlformats.org/drawingml/2006/spreadsheetDrawing">
      <xdr:col>10</xdr:col>
      <xdr:colOff>165100</xdr:colOff>
      <xdr:row>97</xdr:row>
      <xdr:rowOff>3810</xdr:rowOff>
    </xdr:to>
    <xdr:sp macro="" textlink="">
      <xdr:nvSpPr>
        <xdr:cNvPr id="242" name="フローチャート: 判断 241"/>
        <xdr:cNvSpPr/>
      </xdr:nvSpPr>
      <xdr:spPr>
        <a:xfrm>
          <a:off x="196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20320</xdr:rowOff>
    </xdr:from>
    <xdr:ext cx="593725" cy="254000"/>
    <xdr:sp macro="" textlink="">
      <xdr:nvSpPr>
        <xdr:cNvPr id="243" name="テキスト ボックス 242"/>
        <xdr:cNvSpPr txBox="1"/>
      </xdr:nvSpPr>
      <xdr:spPr>
        <a:xfrm>
          <a:off x="1719580" y="163080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114300</xdr:rowOff>
    </xdr:from>
    <xdr:to xmlns:xdr="http://schemas.openxmlformats.org/drawingml/2006/spreadsheetDrawing">
      <xdr:col>6</xdr:col>
      <xdr:colOff>38100</xdr:colOff>
      <xdr:row>97</xdr:row>
      <xdr:rowOff>44450</xdr:rowOff>
    </xdr:to>
    <xdr:sp macro="" textlink="">
      <xdr:nvSpPr>
        <xdr:cNvPr id="244" name="フローチャート: 判断 243"/>
        <xdr:cNvSpPr/>
      </xdr:nvSpPr>
      <xdr:spPr>
        <a:xfrm>
          <a:off x="1079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60960</xdr:rowOff>
    </xdr:from>
    <xdr:ext cx="593725" cy="259080"/>
    <xdr:sp macro="" textlink="">
      <xdr:nvSpPr>
        <xdr:cNvPr id="245" name="テキスト ボックス 244"/>
        <xdr:cNvSpPr txBox="1"/>
      </xdr:nvSpPr>
      <xdr:spPr>
        <a:xfrm>
          <a:off x="830580" y="16348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95885</xdr:rowOff>
    </xdr:from>
    <xdr:to xmlns:xdr="http://schemas.openxmlformats.org/drawingml/2006/spreadsheetDrawing">
      <xdr:col>24</xdr:col>
      <xdr:colOff>114300</xdr:colOff>
      <xdr:row>97</xdr:row>
      <xdr:rowOff>26035</xdr:rowOff>
    </xdr:to>
    <xdr:sp macro="" textlink="">
      <xdr:nvSpPr>
        <xdr:cNvPr id="251" name="楕円 250"/>
        <xdr:cNvSpPr/>
      </xdr:nvSpPr>
      <xdr:spPr>
        <a:xfrm>
          <a:off x="45847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74930</xdr:rowOff>
    </xdr:from>
    <xdr:ext cx="598805" cy="254000"/>
    <xdr:sp macro="" textlink="">
      <xdr:nvSpPr>
        <xdr:cNvPr id="252" name="扶助費該当値テキスト"/>
        <xdr:cNvSpPr txBox="1"/>
      </xdr:nvSpPr>
      <xdr:spPr>
        <a:xfrm>
          <a:off x="4686300" y="165341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53" name="楕円 252"/>
        <xdr:cNvSpPr/>
      </xdr:nvSpPr>
      <xdr:spPr>
        <a:xfrm>
          <a:off x="3746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104140</xdr:rowOff>
    </xdr:from>
    <xdr:ext cx="593725" cy="259080"/>
    <xdr:sp macro="" textlink="">
      <xdr:nvSpPr>
        <xdr:cNvPr id="254" name="テキスト ボックス 253"/>
        <xdr:cNvSpPr txBox="1"/>
      </xdr:nvSpPr>
      <xdr:spPr>
        <a:xfrm>
          <a:off x="3497580" y="16563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55" name="楕円 254"/>
        <xdr:cNvSpPr/>
      </xdr:nvSpPr>
      <xdr:spPr>
        <a:xfrm>
          <a:off x="2857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120650</xdr:rowOff>
    </xdr:from>
    <xdr:ext cx="529590" cy="254000"/>
    <xdr:sp macro="" textlink="">
      <xdr:nvSpPr>
        <xdr:cNvPr id="256" name="テキスト ボックス 255"/>
        <xdr:cNvSpPr txBox="1"/>
      </xdr:nvSpPr>
      <xdr:spPr>
        <a:xfrm>
          <a:off x="264096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57150</xdr:rowOff>
    </xdr:from>
    <xdr:to xmlns:xdr="http://schemas.openxmlformats.org/drawingml/2006/spreadsheetDrawing">
      <xdr:col>10</xdr:col>
      <xdr:colOff>165100</xdr:colOff>
      <xdr:row>97</xdr:row>
      <xdr:rowOff>158750</xdr:rowOff>
    </xdr:to>
    <xdr:sp macro="" textlink="">
      <xdr:nvSpPr>
        <xdr:cNvPr id="257" name="楕円 256"/>
        <xdr:cNvSpPr/>
      </xdr:nvSpPr>
      <xdr:spPr>
        <a:xfrm>
          <a:off x="1968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149860</xdr:rowOff>
    </xdr:from>
    <xdr:ext cx="529590" cy="259080"/>
    <xdr:sp macro="" textlink="">
      <xdr:nvSpPr>
        <xdr:cNvPr id="258" name="テキスト ボックス 257"/>
        <xdr:cNvSpPr txBox="1"/>
      </xdr:nvSpPr>
      <xdr:spPr>
        <a:xfrm>
          <a:off x="1751965" y="16780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106045</xdr:rowOff>
    </xdr:from>
    <xdr:to xmlns:xdr="http://schemas.openxmlformats.org/drawingml/2006/spreadsheetDrawing">
      <xdr:col>6</xdr:col>
      <xdr:colOff>38100</xdr:colOff>
      <xdr:row>98</xdr:row>
      <xdr:rowOff>36195</xdr:rowOff>
    </xdr:to>
    <xdr:sp macro="" textlink="">
      <xdr:nvSpPr>
        <xdr:cNvPr id="259" name="楕円 258"/>
        <xdr:cNvSpPr/>
      </xdr:nvSpPr>
      <xdr:spPr>
        <a:xfrm>
          <a:off x="107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27305</xdr:rowOff>
    </xdr:from>
    <xdr:ext cx="529590" cy="259080"/>
    <xdr:sp macro="" textlink="">
      <xdr:nvSpPr>
        <xdr:cNvPr id="260" name="テキスト ボックス 259"/>
        <xdr:cNvSpPr txBox="1"/>
      </xdr:nvSpPr>
      <xdr:spPr>
        <a:xfrm>
          <a:off x="862965" y="1682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9" name="テキスト ボックス 26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2" name="テキスト ボックス 271"/>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000"/>
    <xdr:sp macro="" textlink="">
      <xdr:nvSpPr>
        <xdr:cNvPr id="274" name="テキスト ボックス 273"/>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4000"/>
    <xdr:sp macro="" textlink="">
      <xdr:nvSpPr>
        <xdr:cNvPr id="278" name="テキスト ボックス 277"/>
        <xdr:cNvSpPr txBox="1"/>
      </xdr:nvSpPr>
      <xdr:spPr>
        <a:xfrm>
          <a:off x="6072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0550" cy="258445"/>
    <xdr:sp macro="" textlink="">
      <xdr:nvSpPr>
        <xdr:cNvPr id="280" name="テキスト ボックス 279"/>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0550" cy="259080"/>
    <xdr:sp macro="" textlink="">
      <xdr:nvSpPr>
        <xdr:cNvPr id="282" name="テキスト ボックス 281"/>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4" name="テキスト ボックス 283"/>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20955</xdr:rowOff>
    </xdr:from>
    <xdr:to xmlns:xdr="http://schemas.openxmlformats.org/drawingml/2006/spreadsheetDrawing">
      <xdr:col>54</xdr:col>
      <xdr:colOff>189865</xdr:colOff>
      <xdr:row>38</xdr:row>
      <xdr:rowOff>50800</xdr:rowOff>
    </xdr:to>
    <xdr:cxnSp macro="">
      <xdr:nvCxnSpPr>
        <xdr:cNvPr id="286" name="直線コネクタ 285"/>
        <xdr:cNvCxnSpPr/>
      </xdr:nvCxnSpPr>
      <xdr:spPr>
        <a:xfrm flipV="1">
          <a:off x="10475595" y="533590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54610</xdr:rowOff>
    </xdr:from>
    <xdr:ext cx="534670" cy="254000"/>
    <xdr:sp macro="" textlink="">
      <xdr:nvSpPr>
        <xdr:cNvPr id="287" name="補助費等最小値テキスト"/>
        <xdr:cNvSpPr txBox="1"/>
      </xdr:nvSpPr>
      <xdr:spPr>
        <a:xfrm>
          <a:off x="10528300" y="65697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50800</xdr:rowOff>
    </xdr:from>
    <xdr:to xmlns:xdr="http://schemas.openxmlformats.org/drawingml/2006/spreadsheetDrawing">
      <xdr:col>55</xdr:col>
      <xdr:colOff>88900</xdr:colOff>
      <xdr:row>38</xdr:row>
      <xdr:rowOff>50800</xdr:rowOff>
    </xdr:to>
    <xdr:cxnSp macro="">
      <xdr:nvCxnSpPr>
        <xdr:cNvPr id="288" name="直線コネクタ 287"/>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139065</xdr:rowOff>
    </xdr:from>
    <xdr:ext cx="598805" cy="259080"/>
    <xdr:sp macro="" textlink="">
      <xdr:nvSpPr>
        <xdr:cNvPr id="289" name="補助費等最大値テキスト"/>
        <xdr:cNvSpPr txBox="1"/>
      </xdr:nvSpPr>
      <xdr:spPr>
        <a:xfrm>
          <a:off x="10528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20955</xdr:rowOff>
    </xdr:from>
    <xdr:to xmlns:xdr="http://schemas.openxmlformats.org/drawingml/2006/spreadsheetDrawing">
      <xdr:col>55</xdr:col>
      <xdr:colOff>88900</xdr:colOff>
      <xdr:row>31</xdr:row>
      <xdr:rowOff>20955</xdr:rowOff>
    </xdr:to>
    <xdr:cxnSp macro="">
      <xdr:nvCxnSpPr>
        <xdr:cNvPr id="290" name="直線コネクタ 289"/>
        <xdr:cNvCxnSpPr/>
      </xdr:nvCxnSpPr>
      <xdr:spPr>
        <a:xfrm>
          <a:off x="10388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8255</xdr:rowOff>
    </xdr:from>
    <xdr:to xmlns:xdr="http://schemas.openxmlformats.org/drawingml/2006/spreadsheetDrawing">
      <xdr:col>55</xdr:col>
      <xdr:colOff>0</xdr:colOff>
      <xdr:row>37</xdr:row>
      <xdr:rowOff>41910</xdr:rowOff>
    </xdr:to>
    <xdr:cxnSp macro="">
      <xdr:nvCxnSpPr>
        <xdr:cNvPr id="291" name="直線コネクタ 290"/>
        <xdr:cNvCxnSpPr/>
      </xdr:nvCxnSpPr>
      <xdr:spPr>
        <a:xfrm flipV="1">
          <a:off x="9639300" y="63519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58420</xdr:rowOff>
    </xdr:from>
    <xdr:ext cx="534670" cy="259080"/>
    <xdr:sp macro="" textlink="">
      <xdr:nvSpPr>
        <xdr:cNvPr id="292" name="補助費等平均値テキスト"/>
        <xdr:cNvSpPr txBox="1"/>
      </xdr:nvSpPr>
      <xdr:spPr>
        <a:xfrm>
          <a:off x="10528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35560</xdr:rowOff>
    </xdr:from>
    <xdr:to xmlns:xdr="http://schemas.openxmlformats.org/drawingml/2006/spreadsheetDrawing">
      <xdr:col>55</xdr:col>
      <xdr:colOff>50800</xdr:colOff>
      <xdr:row>36</xdr:row>
      <xdr:rowOff>137160</xdr:rowOff>
    </xdr:to>
    <xdr:sp macro="" textlink="">
      <xdr:nvSpPr>
        <xdr:cNvPr id="293" name="フローチャート: 判断 292"/>
        <xdr:cNvSpPr/>
      </xdr:nvSpPr>
      <xdr:spPr>
        <a:xfrm>
          <a:off x="10426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635</xdr:rowOff>
    </xdr:from>
    <xdr:to xmlns:xdr="http://schemas.openxmlformats.org/drawingml/2006/spreadsheetDrawing">
      <xdr:col>50</xdr:col>
      <xdr:colOff>114300</xdr:colOff>
      <xdr:row>37</xdr:row>
      <xdr:rowOff>41910</xdr:rowOff>
    </xdr:to>
    <xdr:cxnSp macro="">
      <xdr:nvCxnSpPr>
        <xdr:cNvPr id="294" name="直線コネクタ 293"/>
        <xdr:cNvCxnSpPr/>
      </xdr:nvCxnSpPr>
      <xdr:spPr>
        <a:xfrm>
          <a:off x="8750300" y="5315585"/>
          <a:ext cx="8890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5" name="フローチャート: 判断 294"/>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20320</xdr:rowOff>
    </xdr:from>
    <xdr:ext cx="529590" cy="254000"/>
    <xdr:sp macro="" textlink="">
      <xdr:nvSpPr>
        <xdr:cNvPr id="296" name="テキスト ボックス 295"/>
        <xdr:cNvSpPr txBox="1"/>
      </xdr:nvSpPr>
      <xdr:spPr>
        <a:xfrm>
          <a:off x="9371965" y="602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635</xdr:rowOff>
    </xdr:from>
    <xdr:to xmlns:xdr="http://schemas.openxmlformats.org/drawingml/2006/spreadsheetDrawing">
      <xdr:col>45</xdr:col>
      <xdr:colOff>177800</xdr:colOff>
      <xdr:row>38</xdr:row>
      <xdr:rowOff>25400</xdr:rowOff>
    </xdr:to>
    <xdr:cxnSp macro="">
      <xdr:nvCxnSpPr>
        <xdr:cNvPr id="297" name="直線コネクタ 296"/>
        <xdr:cNvCxnSpPr/>
      </xdr:nvCxnSpPr>
      <xdr:spPr>
        <a:xfrm flipV="1">
          <a:off x="7861300" y="5315585"/>
          <a:ext cx="889000" cy="1224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13335</xdr:rowOff>
    </xdr:from>
    <xdr:to xmlns:xdr="http://schemas.openxmlformats.org/drawingml/2006/spreadsheetDrawing">
      <xdr:col>46</xdr:col>
      <xdr:colOff>38100</xdr:colOff>
      <xdr:row>30</xdr:row>
      <xdr:rowOff>114935</xdr:rowOff>
    </xdr:to>
    <xdr:sp macro="" textlink="">
      <xdr:nvSpPr>
        <xdr:cNvPr id="298" name="フローチャート: 判断 297"/>
        <xdr:cNvSpPr/>
      </xdr:nvSpPr>
      <xdr:spPr>
        <a:xfrm>
          <a:off x="8699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132080</xdr:rowOff>
    </xdr:from>
    <xdr:ext cx="593725" cy="254000"/>
    <xdr:sp macro="" textlink="">
      <xdr:nvSpPr>
        <xdr:cNvPr id="299" name="テキスト ボックス 298"/>
        <xdr:cNvSpPr txBox="1"/>
      </xdr:nvSpPr>
      <xdr:spPr>
        <a:xfrm>
          <a:off x="8450580" y="49326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25400</xdr:rowOff>
    </xdr:from>
    <xdr:to xmlns:xdr="http://schemas.openxmlformats.org/drawingml/2006/spreadsheetDrawing">
      <xdr:col>41</xdr:col>
      <xdr:colOff>50800</xdr:colOff>
      <xdr:row>38</xdr:row>
      <xdr:rowOff>52070</xdr:rowOff>
    </xdr:to>
    <xdr:cxnSp macro="">
      <xdr:nvCxnSpPr>
        <xdr:cNvPr id="300" name="直線コネクタ 299"/>
        <xdr:cNvCxnSpPr/>
      </xdr:nvCxnSpPr>
      <xdr:spPr>
        <a:xfrm flipV="1">
          <a:off x="6972300" y="65405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1" name="フローチャート: 判断 300"/>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93980</xdr:rowOff>
    </xdr:from>
    <xdr:ext cx="529590" cy="259080"/>
    <xdr:sp macro="" textlink="">
      <xdr:nvSpPr>
        <xdr:cNvPr id="302" name="テキスト ボックス 301"/>
        <xdr:cNvSpPr txBox="1"/>
      </xdr:nvSpPr>
      <xdr:spPr>
        <a:xfrm>
          <a:off x="7593965" y="6094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3175</xdr:rowOff>
    </xdr:from>
    <xdr:to xmlns:xdr="http://schemas.openxmlformats.org/drawingml/2006/spreadsheetDrawing">
      <xdr:col>36</xdr:col>
      <xdr:colOff>165100</xdr:colOff>
      <xdr:row>37</xdr:row>
      <xdr:rowOff>104775</xdr:rowOff>
    </xdr:to>
    <xdr:sp macro="" textlink="">
      <xdr:nvSpPr>
        <xdr:cNvPr id="303" name="フローチャート: 判断 302"/>
        <xdr:cNvSpPr/>
      </xdr:nvSpPr>
      <xdr:spPr>
        <a:xfrm>
          <a:off x="6921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121285</xdr:rowOff>
    </xdr:from>
    <xdr:ext cx="529590" cy="254000"/>
    <xdr:sp macro="" textlink="">
      <xdr:nvSpPr>
        <xdr:cNvPr id="304" name="テキスト ボックス 303"/>
        <xdr:cNvSpPr txBox="1"/>
      </xdr:nvSpPr>
      <xdr:spPr>
        <a:xfrm>
          <a:off x="6704965" y="6122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128905</xdr:rowOff>
    </xdr:from>
    <xdr:to xmlns:xdr="http://schemas.openxmlformats.org/drawingml/2006/spreadsheetDrawing">
      <xdr:col>55</xdr:col>
      <xdr:colOff>50800</xdr:colOff>
      <xdr:row>37</xdr:row>
      <xdr:rowOff>59055</xdr:rowOff>
    </xdr:to>
    <xdr:sp macro="" textlink="">
      <xdr:nvSpPr>
        <xdr:cNvPr id="310" name="楕円 309"/>
        <xdr:cNvSpPr/>
      </xdr:nvSpPr>
      <xdr:spPr>
        <a:xfrm>
          <a:off x="10426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107315</xdr:rowOff>
    </xdr:from>
    <xdr:ext cx="534670" cy="259080"/>
    <xdr:sp macro="" textlink="">
      <xdr:nvSpPr>
        <xdr:cNvPr id="311" name="補助費等該当値テキスト"/>
        <xdr:cNvSpPr txBox="1"/>
      </xdr:nvSpPr>
      <xdr:spPr>
        <a:xfrm>
          <a:off x="10528300"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312" name="楕円 311"/>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83820</xdr:rowOff>
    </xdr:from>
    <xdr:ext cx="529590" cy="259080"/>
    <xdr:sp macro="" textlink="">
      <xdr:nvSpPr>
        <xdr:cNvPr id="313" name="テキスト ボックス 312"/>
        <xdr:cNvSpPr txBox="1"/>
      </xdr:nvSpPr>
      <xdr:spPr>
        <a:xfrm>
          <a:off x="9371965" y="6427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121285</xdr:rowOff>
    </xdr:from>
    <xdr:to xmlns:xdr="http://schemas.openxmlformats.org/drawingml/2006/spreadsheetDrawing">
      <xdr:col>46</xdr:col>
      <xdr:colOff>38100</xdr:colOff>
      <xdr:row>31</xdr:row>
      <xdr:rowOff>52070</xdr:rowOff>
    </xdr:to>
    <xdr:sp macro="" textlink="">
      <xdr:nvSpPr>
        <xdr:cNvPr id="314" name="楕円 313"/>
        <xdr:cNvSpPr/>
      </xdr:nvSpPr>
      <xdr:spPr>
        <a:xfrm>
          <a:off x="8699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42545</xdr:rowOff>
    </xdr:from>
    <xdr:ext cx="593725" cy="254000"/>
    <xdr:sp macro="" textlink="">
      <xdr:nvSpPr>
        <xdr:cNvPr id="315" name="テキスト ボックス 314"/>
        <xdr:cNvSpPr txBox="1"/>
      </xdr:nvSpPr>
      <xdr:spPr>
        <a:xfrm>
          <a:off x="8450580" y="53574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16" name="楕円 315"/>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67310</xdr:rowOff>
    </xdr:from>
    <xdr:ext cx="529590" cy="259080"/>
    <xdr:sp macro="" textlink="">
      <xdr:nvSpPr>
        <xdr:cNvPr id="317" name="テキスト ボックス 316"/>
        <xdr:cNvSpPr txBox="1"/>
      </xdr:nvSpPr>
      <xdr:spPr>
        <a:xfrm>
          <a:off x="7593965" y="6582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635</xdr:rowOff>
    </xdr:from>
    <xdr:to xmlns:xdr="http://schemas.openxmlformats.org/drawingml/2006/spreadsheetDrawing">
      <xdr:col>36</xdr:col>
      <xdr:colOff>165100</xdr:colOff>
      <xdr:row>38</xdr:row>
      <xdr:rowOff>102235</xdr:rowOff>
    </xdr:to>
    <xdr:sp macro="" textlink="">
      <xdr:nvSpPr>
        <xdr:cNvPr id="318" name="楕円 317"/>
        <xdr:cNvSpPr/>
      </xdr:nvSpPr>
      <xdr:spPr>
        <a:xfrm>
          <a:off x="692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93345</xdr:rowOff>
    </xdr:from>
    <xdr:ext cx="529590" cy="259080"/>
    <xdr:sp macro="" textlink="">
      <xdr:nvSpPr>
        <xdr:cNvPr id="319" name="テキスト ボックス 318"/>
        <xdr:cNvSpPr txBox="1"/>
      </xdr:nvSpPr>
      <xdr:spPr>
        <a:xfrm>
          <a:off x="6704965" y="6608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1" name="テキスト ボックス 330"/>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35" name="テキスト ボックス 334"/>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9" name="テキスト ボックス 338"/>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1" name="テキスト ボックス 340"/>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86360</xdr:rowOff>
    </xdr:from>
    <xdr:to xmlns:xdr="http://schemas.openxmlformats.org/drawingml/2006/spreadsheetDrawing">
      <xdr:col>54</xdr:col>
      <xdr:colOff>189865</xdr:colOff>
      <xdr:row>58</xdr:row>
      <xdr:rowOff>67310</xdr:rowOff>
    </xdr:to>
    <xdr:cxnSp macro="">
      <xdr:nvCxnSpPr>
        <xdr:cNvPr id="343" name="直線コネクタ 342"/>
        <xdr:cNvCxnSpPr/>
      </xdr:nvCxnSpPr>
      <xdr:spPr>
        <a:xfrm flipV="1">
          <a:off x="10475595" y="865886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71120</xdr:rowOff>
    </xdr:from>
    <xdr:ext cx="534670" cy="259080"/>
    <xdr:sp macro="" textlink="">
      <xdr:nvSpPr>
        <xdr:cNvPr id="344" name="普通建設事業費最小値テキスト"/>
        <xdr:cNvSpPr txBox="1"/>
      </xdr:nvSpPr>
      <xdr:spPr>
        <a:xfrm>
          <a:off x="10528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67310</xdr:rowOff>
    </xdr:from>
    <xdr:to xmlns:xdr="http://schemas.openxmlformats.org/drawingml/2006/spreadsheetDrawing">
      <xdr:col>55</xdr:col>
      <xdr:colOff>88900</xdr:colOff>
      <xdr:row>58</xdr:row>
      <xdr:rowOff>67310</xdr:rowOff>
    </xdr:to>
    <xdr:cxnSp macro="">
      <xdr:nvCxnSpPr>
        <xdr:cNvPr id="345" name="直線コネクタ 344"/>
        <xdr:cNvCxnSpPr/>
      </xdr:nvCxnSpPr>
      <xdr:spPr>
        <a:xfrm>
          <a:off x="10388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33020</xdr:rowOff>
    </xdr:from>
    <xdr:ext cx="598805" cy="259080"/>
    <xdr:sp macro="" textlink="">
      <xdr:nvSpPr>
        <xdr:cNvPr id="346" name="普通建設事業費最大値テキスト"/>
        <xdr:cNvSpPr txBox="1"/>
      </xdr:nvSpPr>
      <xdr:spPr>
        <a:xfrm>
          <a:off x="10528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86360</xdr:rowOff>
    </xdr:from>
    <xdr:to xmlns:xdr="http://schemas.openxmlformats.org/drawingml/2006/spreadsheetDrawing">
      <xdr:col>55</xdr:col>
      <xdr:colOff>88900</xdr:colOff>
      <xdr:row>50</xdr:row>
      <xdr:rowOff>86360</xdr:rowOff>
    </xdr:to>
    <xdr:cxnSp macro="">
      <xdr:nvCxnSpPr>
        <xdr:cNvPr id="347" name="直線コネクタ 346"/>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145415</xdr:rowOff>
    </xdr:from>
    <xdr:to xmlns:xdr="http://schemas.openxmlformats.org/drawingml/2006/spreadsheetDrawing">
      <xdr:col>55</xdr:col>
      <xdr:colOff>0</xdr:colOff>
      <xdr:row>57</xdr:row>
      <xdr:rowOff>55880</xdr:rowOff>
    </xdr:to>
    <xdr:cxnSp macro="">
      <xdr:nvCxnSpPr>
        <xdr:cNvPr id="348" name="直線コネクタ 347"/>
        <xdr:cNvCxnSpPr/>
      </xdr:nvCxnSpPr>
      <xdr:spPr>
        <a:xfrm flipV="1">
          <a:off x="9639300" y="974661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170180</xdr:rowOff>
    </xdr:from>
    <xdr:ext cx="534670" cy="259080"/>
    <xdr:sp macro="" textlink="">
      <xdr:nvSpPr>
        <xdr:cNvPr id="349" name="普通建設事業費平均値テキスト"/>
        <xdr:cNvSpPr txBox="1"/>
      </xdr:nvSpPr>
      <xdr:spPr>
        <a:xfrm>
          <a:off x="10528300" y="9428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147320</xdr:rowOff>
    </xdr:from>
    <xdr:to xmlns:xdr="http://schemas.openxmlformats.org/drawingml/2006/spreadsheetDrawing">
      <xdr:col>55</xdr:col>
      <xdr:colOff>50800</xdr:colOff>
      <xdr:row>56</xdr:row>
      <xdr:rowOff>77470</xdr:rowOff>
    </xdr:to>
    <xdr:sp macro="" textlink="">
      <xdr:nvSpPr>
        <xdr:cNvPr id="350" name="フローチャート: 判断 349"/>
        <xdr:cNvSpPr/>
      </xdr:nvSpPr>
      <xdr:spPr>
        <a:xfrm>
          <a:off x="10426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124460</xdr:rowOff>
    </xdr:from>
    <xdr:to xmlns:xdr="http://schemas.openxmlformats.org/drawingml/2006/spreadsheetDrawing">
      <xdr:col>50</xdr:col>
      <xdr:colOff>114300</xdr:colOff>
      <xdr:row>57</xdr:row>
      <xdr:rowOff>55880</xdr:rowOff>
    </xdr:to>
    <xdr:cxnSp macro="">
      <xdr:nvCxnSpPr>
        <xdr:cNvPr id="351" name="直線コネクタ 350"/>
        <xdr:cNvCxnSpPr/>
      </xdr:nvCxnSpPr>
      <xdr:spPr>
        <a:xfrm>
          <a:off x="8750300" y="955421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121285</xdr:rowOff>
    </xdr:from>
    <xdr:to xmlns:xdr="http://schemas.openxmlformats.org/drawingml/2006/spreadsheetDrawing">
      <xdr:col>50</xdr:col>
      <xdr:colOff>165100</xdr:colOff>
      <xdr:row>56</xdr:row>
      <xdr:rowOff>52070</xdr:rowOff>
    </xdr:to>
    <xdr:sp macro="" textlink="">
      <xdr:nvSpPr>
        <xdr:cNvPr id="352" name="フローチャート: 判断 351"/>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67945</xdr:rowOff>
    </xdr:from>
    <xdr:ext cx="529590" cy="258445"/>
    <xdr:sp macro="" textlink="">
      <xdr:nvSpPr>
        <xdr:cNvPr id="353" name="テキスト ボックス 352"/>
        <xdr:cNvSpPr txBox="1"/>
      </xdr:nvSpPr>
      <xdr:spPr>
        <a:xfrm>
          <a:off x="9371965" y="9326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124460</xdr:rowOff>
    </xdr:from>
    <xdr:to xmlns:xdr="http://schemas.openxmlformats.org/drawingml/2006/spreadsheetDrawing">
      <xdr:col>45</xdr:col>
      <xdr:colOff>177800</xdr:colOff>
      <xdr:row>56</xdr:row>
      <xdr:rowOff>27940</xdr:rowOff>
    </xdr:to>
    <xdr:cxnSp macro="">
      <xdr:nvCxnSpPr>
        <xdr:cNvPr id="354" name="直線コネクタ 353"/>
        <xdr:cNvCxnSpPr/>
      </xdr:nvCxnSpPr>
      <xdr:spPr>
        <a:xfrm flipV="1">
          <a:off x="7861300" y="95542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118745</xdr:rowOff>
    </xdr:from>
    <xdr:to xmlns:xdr="http://schemas.openxmlformats.org/drawingml/2006/spreadsheetDrawing">
      <xdr:col>46</xdr:col>
      <xdr:colOff>38100</xdr:colOff>
      <xdr:row>56</xdr:row>
      <xdr:rowOff>48895</xdr:rowOff>
    </xdr:to>
    <xdr:sp macro="" textlink="">
      <xdr:nvSpPr>
        <xdr:cNvPr id="355" name="フローチャート: 判断 354"/>
        <xdr:cNvSpPr/>
      </xdr:nvSpPr>
      <xdr:spPr>
        <a:xfrm>
          <a:off x="8699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40640</xdr:rowOff>
    </xdr:from>
    <xdr:ext cx="529590" cy="254000"/>
    <xdr:sp macro="" textlink="">
      <xdr:nvSpPr>
        <xdr:cNvPr id="356" name="テキスト ボックス 355"/>
        <xdr:cNvSpPr txBox="1"/>
      </xdr:nvSpPr>
      <xdr:spPr>
        <a:xfrm>
          <a:off x="8482965" y="9641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18415</xdr:rowOff>
    </xdr:from>
    <xdr:to xmlns:xdr="http://schemas.openxmlformats.org/drawingml/2006/spreadsheetDrawing">
      <xdr:col>41</xdr:col>
      <xdr:colOff>50800</xdr:colOff>
      <xdr:row>56</xdr:row>
      <xdr:rowOff>27940</xdr:rowOff>
    </xdr:to>
    <xdr:cxnSp macro="">
      <xdr:nvCxnSpPr>
        <xdr:cNvPr id="357" name="直線コネクタ 356"/>
        <xdr:cNvCxnSpPr/>
      </xdr:nvCxnSpPr>
      <xdr:spPr>
        <a:xfrm>
          <a:off x="6972300" y="9619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135255</xdr:rowOff>
    </xdr:from>
    <xdr:to xmlns:xdr="http://schemas.openxmlformats.org/drawingml/2006/spreadsheetDrawing">
      <xdr:col>41</xdr:col>
      <xdr:colOff>101600</xdr:colOff>
      <xdr:row>56</xdr:row>
      <xdr:rowOff>65405</xdr:rowOff>
    </xdr:to>
    <xdr:sp macro="" textlink="">
      <xdr:nvSpPr>
        <xdr:cNvPr id="358" name="フローチャート: 判断 357"/>
        <xdr:cNvSpPr/>
      </xdr:nvSpPr>
      <xdr:spPr>
        <a:xfrm>
          <a:off x="7810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81915</xdr:rowOff>
    </xdr:from>
    <xdr:ext cx="529590" cy="259080"/>
    <xdr:sp macro="" textlink="">
      <xdr:nvSpPr>
        <xdr:cNvPr id="359" name="テキスト ボックス 358"/>
        <xdr:cNvSpPr txBox="1"/>
      </xdr:nvSpPr>
      <xdr:spPr>
        <a:xfrm>
          <a:off x="7593965" y="9340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130175</xdr:rowOff>
    </xdr:from>
    <xdr:to xmlns:xdr="http://schemas.openxmlformats.org/drawingml/2006/spreadsheetDrawing">
      <xdr:col>36</xdr:col>
      <xdr:colOff>165100</xdr:colOff>
      <xdr:row>56</xdr:row>
      <xdr:rowOff>60325</xdr:rowOff>
    </xdr:to>
    <xdr:sp macro="" textlink="">
      <xdr:nvSpPr>
        <xdr:cNvPr id="360" name="フローチャート: 判断 359"/>
        <xdr:cNvSpPr/>
      </xdr:nvSpPr>
      <xdr:spPr>
        <a:xfrm>
          <a:off x="692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77470</xdr:rowOff>
    </xdr:from>
    <xdr:ext cx="529590" cy="254000"/>
    <xdr:sp macro="" textlink="">
      <xdr:nvSpPr>
        <xdr:cNvPr id="361" name="テキスト ボックス 360"/>
        <xdr:cNvSpPr txBox="1"/>
      </xdr:nvSpPr>
      <xdr:spPr>
        <a:xfrm>
          <a:off x="6704965" y="9335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67" name="楕円 366"/>
        <xdr:cNvSpPr/>
      </xdr:nvSpPr>
      <xdr:spPr>
        <a:xfrm>
          <a:off x="104267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73025</xdr:rowOff>
    </xdr:from>
    <xdr:ext cx="534670" cy="259080"/>
    <xdr:sp macro="" textlink="">
      <xdr:nvSpPr>
        <xdr:cNvPr id="368" name="普通建設事業費該当値テキスト"/>
        <xdr:cNvSpPr txBox="1"/>
      </xdr:nvSpPr>
      <xdr:spPr>
        <a:xfrm>
          <a:off x="10528300" y="967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5080</xdr:rowOff>
    </xdr:from>
    <xdr:to xmlns:xdr="http://schemas.openxmlformats.org/drawingml/2006/spreadsheetDrawing">
      <xdr:col>50</xdr:col>
      <xdr:colOff>165100</xdr:colOff>
      <xdr:row>57</xdr:row>
      <xdr:rowOff>106680</xdr:rowOff>
    </xdr:to>
    <xdr:sp macro="" textlink="">
      <xdr:nvSpPr>
        <xdr:cNvPr id="369" name="楕円 368"/>
        <xdr:cNvSpPr/>
      </xdr:nvSpPr>
      <xdr:spPr>
        <a:xfrm>
          <a:off x="9588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97790</xdr:rowOff>
    </xdr:from>
    <xdr:ext cx="529590" cy="254000"/>
    <xdr:sp macro="" textlink="">
      <xdr:nvSpPr>
        <xdr:cNvPr id="370" name="テキスト ボックス 369"/>
        <xdr:cNvSpPr txBox="1"/>
      </xdr:nvSpPr>
      <xdr:spPr>
        <a:xfrm>
          <a:off x="9371965" y="9870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73660</xdr:rowOff>
    </xdr:from>
    <xdr:to xmlns:xdr="http://schemas.openxmlformats.org/drawingml/2006/spreadsheetDrawing">
      <xdr:col>46</xdr:col>
      <xdr:colOff>38100</xdr:colOff>
      <xdr:row>56</xdr:row>
      <xdr:rowOff>3810</xdr:rowOff>
    </xdr:to>
    <xdr:sp macro="" textlink="">
      <xdr:nvSpPr>
        <xdr:cNvPr id="371" name="楕円 370"/>
        <xdr:cNvSpPr/>
      </xdr:nvSpPr>
      <xdr:spPr>
        <a:xfrm>
          <a:off x="86995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20320</xdr:rowOff>
    </xdr:from>
    <xdr:ext cx="529590" cy="254000"/>
    <xdr:sp macro="" textlink="">
      <xdr:nvSpPr>
        <xdr:cNvPr id="372" name="テキスト ボックス 371"/>
        <xdr:cNvSpPr txBox="1"/>
      </xdr:nvSpPr>
      <xdr:spPr>
        <a:xfrm>
          <a:off x="8482965" y="9278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148590</xdr:rowOff>
    </xdr:from>
    <xdr:to xmlns:xdr="http://schemas.openxmlformats.org/drawingml/2006/spreadsheetDrawing">
      <xdr:col>41</xdr:col>
      <xdr:colOff>101600</xdr:colOff>
      <xdr:row>56</xdr:row>
      <xdr:rowOff>78740</xdr:rowOff>
    </xdr:to>
    <xdr:sp macro="" textlink="">
      <xdr:nvSpPr>
        <xdr:cNvPr id="373" name="楕円 372"/>
        <xdr:cNvSpPr/>
      </xdr:nvSpPr>
      <xdr:spPr>
        <a:xfrm>
          <a:off x="7810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69850</xdr:rowOff>
    </xdr:from>
    <xdr:ext cx="529590" cy="259080"/>
    <xdr:sp macro="" textlink="">
      <xdr:nvSpPr>
        <xdr:cNvPr id="374" name="テキスト ボックス 373"/>
        <xdr:cNvSpPr txBox="1"/>
      </xdr:nvSpPr>
      <xdr:spPr>
        <a:xfrm>
          <a:off x="7593965" y="9671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139065</xdr:rowOff>
    </xdr:from>
    <xdr:to xmlns:xdr="http://schemas.openxmlformats.org/drawingml/2006/spreadsheetDrawing">
      <xdr:col>36</xdr:col>
      <xdr:colOff>165100</xdr:colOff>
      <xdr:row>56</xdr:row>
      <xdr:rowOff>69215</xdr:rowOff>
    </xdr:to>
    <xdr:sp macro="" textlink="">
      <xdr:nvSpPr>
        <xdr:cNvPr id="375" name="楕円 374"/>
        <xdr:cNvSpPr/>
      </xdr:nvSpPr>
      <xdr:spPr>
        <a:xfrm>
          <a:off x="69215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60325</xdr:rowOff>
    </xdr:from>
    <xdr:ext cx="529590" cy="259080"/>
    <xdr:sp macro="" textlink="">
      <xdr:nvSpPr>
        <xdr:cNvPr id="376" name="テキスト ボックス 375"/>
        <xdr:cNvSpPr txBox="1"/>
      </xdr:nvSpPr>
      <xdr:spPr>
        <a:xfrm>
          <a:off x="6704965" y="9661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5" name="テキスト ボックス 384"/>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8" name="テキスト ボックス 387"/>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90" name="テキスト ボックス 389"/>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000"/>
    <xdr:sp macro="" textlink="">
      <xdr:nvSpPr>
        <xdr:cNvPr id="392" name="テキスト ボックス 391"/>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000"/>
    <xdr:sp macro="" textlink="">
      <xdr:nvSpPr>
        <xdr:cNvPr id="394" name="テキスト ボックス 393"/>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000"/>
    <xdr:sp macro="" textlink="">
      <xdr:nvSpPr>
        <xdr:cNvPr id="396" name="テキスト ボックス 395"/>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113665</xdr:rowOff>
    </xdr:from>
    <xdr:to xmlns:xdr="http://schemas.openxmlformats.org/drawingml/2006/spreadsheetDrawing">
      <xdr:col>54</xdr:col>
      <xdr:colOff>189865</xdr:colOff>
      <xdr:row>78</xdr:row>
      <xdr:rowOff>139700</xdr:rowOff>
    </xdr:to>
    <xdr:cxnSp macro="">
      <xdr:nvCxnSpPr>
        <xdr:cNvPr id="398" name="直線コネクタ 397"/>
        <xdr:cNvCxnSpPr/>
      </xdr:nvCxnSpPr>
      <xdr:spPr>
        <a:xfrm flipV="1">
          <a:off x="10475595" y="1228661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13690" cy="254000"/>
    <xdr:sp macro="" textlink="">
      <xdr:nvSpPr>
        <xdr:cNvPr id="399" name="普通建設事業費 （ うち新規整備　）最小値テキスト"/>
        <xdr:cNvSpPr txBox="1"/>
      </xdr:nvSpPr>
      <xdr:spPr>
        <a:xfrm>
          <a:off x="10528300" y="135166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0" name="直線コネクタ 399"/>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60325</xdr:rowOff>
    </xdr:from>
    <xdr:ext cx="534670" cy="259080"/>
    <xdr:sp macro="" textlink="">
      <xdr:nvSpPr>
        <xdr:cNvPr id="401" name="普通建設事業費 （ うち新規整備　）最大値テキスト"/>
        <xdr:cNvSpPr txBox="1"/>
      </xdr:nvSpPr>
      <xdr:spPr>
        <a:xfrm>
          <a:off x="10528300" y="1206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113665</xdr:rowOff>
    </xdr:from>
    <xdr:to xmlns:xdr="http://schemas.openxmlformats.org/drawingml/2006/spreadsheetDrawing">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1905</xdr:rowOff>
    </xdr:from>
    <xdr:to xmlns:xdr="http://schemas.openxmlformats.org/drawingml/2006/spreadsheetDrawing">
      <xdr:col>55</xdr:col>
      <xdr:colOff>0</xdr:colOff>
      <xdr:row>77</xdr:row>
      <xdr:rowOff>43815</xdr:rowOff>
    </xdr:to>
    <xdr:cxnSp macro="">
      <xdr:nvCxnSpPr>
        <xdr:cNvPr id="403" name="直線コネクタ 402"/>
        <xdr:cNvCxnSpPr/>
      </xdr:nvCxnSpPr>
      <xdr:spPr>
        <a:xfrm>
          <a:off x="9639300" y="132035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149225</xdr:rowOff>
    </xdr:from>
    <xdr:ext cx="534670" cy="259080"/>
    <xdr:sp macro="" textlink="">
      <xdr:nvSpPr>
        <xdr:cNvPr id="404" name="普通建設事業費 （ うち新規整備　）平均値テキスト"/>
        <xdr:cNvSpPr txBox="1"/>
      </xdr:nvSpPr>
      <xdr:spPr>
        <a:xfrm>
          <a:off x="10528300" y="13179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170815</xdr:rowOff>
    </xdr:from>
    <xdr:to xmlns:xdr="http://schemas.openxmlformats.org/drawingml/2006/spreadsheetDrawing">
      <xdr:col>55</xdr:col>
      <xdr:colOff>50800</xdr:colOff>
      <xdr:row>77</xdr:row>
      <xdr:rowOff>100965</xdr:rowOff>
    </xdr:to>
    <xdr:sp macro="" textlink="">
      <xdr:nvSpPr>
        <xdr:cNvPr id="405" name="フローチャート: 判断 404"/>
        <xdr:cNvSpPr/>
      </xdr:nvSpPr>
      <xdr:spPr>
        <a:xfrm>
          <a:off x="10426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78105</xdr:rowOff>
    </xdr:from>
    <xdr:to xmlns:xdr="http://schemas.openxmlformats.org/drawingml/2006/spreadsheetDrawing">
      <xdr:col>50</xdr:col>
      <xdr:colOff>114300</xdr:colOff>
      <xdr:row>77</xdr:row>
      <xdr:rowOff>1905</xdr:rowOff>
    </xdr:to>
    <xdr:cxnSp macro="">
      <xdr:nvCxnSpPr>
        <xdr:cNvPr id="406" name="直線コネクタ 405"/>
        <xdr:cNvCxnSpPr/>
      </xdr:nvCxnSpPr>
      <xdr:spPr>
        <a:xfrm>
          <a:off x="8750300" y="1293685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xdr:rowOff>
    </xdr:from>
    <xdr:to xmlns:xdr="http://schemas.openxmlformats.org/drawingml/2006/spreadsheetDrawing">
      <xdr:col>50</xdr:col>
      <xdr:colOff>165100</xdr:colOff>
      <xdr:row>77</xdr:row>
      <xdr:rowOff>116205</xdr:rowOff>
    </xdr:to>
    <xdr:sp macro="" textlink="">
      <xdr:nvSpPr>
        <xdr:cNvPr id="407" name="フローチャート: 判断 406"/>
        <xdr:cNvSpPr/>
      </xdr:nvSpPr>
      <xdr:spPr>
        <a:xfrm>
          <a:off x="958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107315</xdr:rowOff>
    </xdr:from>
    <xdr:ext cx="529590" cy="259080"/>
    <xdr:sp macro="" textlink="">
      <xdr:nvSpPr>
        <xdr:cNvPr id="408" name="テキスト ボックス 407"/>
        <xdr:cNvSpPr txBox="1"/>
      </xdr:nvSpPr>
      <xdr:spPr>
        <a:xfrm>
          <a:off x="9371965" y="13308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78105</xdr:rowOff>
    </xdr:from>
    <xdr:to xmlns:xdr="http://schemas.openxmlformats.org/drawingml/2006/spreadsheetDrawing">
      <xdr:col>45</xdr:col>
      <xdr:colOff>177800</xdr:colOff>
      <xdr:row>76</xdr:row>
      <xdr:rowOff>89535</xdr:rowOff>
    </xdr:to>
    <xdr:cxnSp macro="">
      <xdr:nvCxnSpPr>
        <xdr:cNvPr id="409" name="直線コネクタ 408"/>
        <xdr:cNvCxnSpPr/>
      </xdr:nvCxnSpPr>
      <xdr:spPr>
        <a:xfrm flipV="1">
          <a:off x="7861300" y="1293685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114300</xdr:rowOff>
    </xdr:from>
    <xdr:to xmlns:xdr="http://schemas.openxmlformats.org/drawingml/2006/spreadsheetDrawing">
      <xdr:col>46</xdr:col>
      <xdr:colOff>38100</xdr:colOff>
      <xdr:row>77</xdr:row>
      <xdr:rowOff>44450</xdr:rowOff>
    </xdr:to>
    <xdr:sp macro="" textlink="">
      <xdr:nvSpPr>
        <xdr:cNvPr id="410" name="フローチャート: 判断 409"/>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35560</xdr:rowOff>
    </xdr:from>
    <xdr:ext cx="529590" cy="259080"/>
    <xdr:sp macro="" textlink="">
      <xdr:nvSpPr>
        <xdr:cNvPr id="411" name="テキスト ボックス 410"/>
        <xdr:cNvSpPr txBox="1"/>
      </xdr:nvSpPr>
      <xdr:spPr>
        <a:xfrm>
          <a:off x="8482965" y="13237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140970</xdr:rowOff>
    </xdr:from>
    <xdr:to xmlns:xdr="http://schemas.openxmlformats.org/drawingml/2006/spreadsheetDrawing">
      <xdr:col>41</xdr:col>
      <xdr:colOff>50800</xdr:colOff>
      <xdr:row>76</xdr:row>
      <xdr:rowOff>89535</xdr:rowOff>
    </xdr:to>
    <xdr:cxnSp macro="">
      <xdr:nvCxnSpPr>
        <xdr:cNvPr id="412" name="直線コネクタ 411"/>
        <xdr:cNvCxnSpPr/>
      </xdr:nvCxnSpPr>
      <xdr:spPr>
        <a:xfrm>
          <a:off x="6972300" y="129997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159385</xdr:rowOff>
    </xdr:from>
    <xdr:to xmlns:xdr="http://schemas.openxmlformats.org/drawingml/2006/spreadsheetDrawing">
      <xdr:col>41</xdr:col>
      <xdr:colOff>101600</xdr:colOff>
      <xdr:row>77</xdr:row>
      <xdr:rowOff>89535</xdr:rowOff>
    </xdr:to>
    <xdr:sp macro="" textlink="">
      <xdr:nvSpPr>
        <xdr:cNvPr id="413" name="フローチャート: 判断 412"/>
        <xdr:cNvSpPr/>
      </xdr:nvSpPr>
      <xdr:spPr>
        <a:xfrm>
          <a:off x="7810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80645</xdr:rowOff>
    </xdr:from>
    <xdr:ext cx="529590" cy="259080"/>
    <xdr:sp macro="" textlink="">
      <xdr:nvSpPr>
        <xdr:cNvPr id="414" name="テキスト ボックス 413"/>
        <xdr:cNvSpPr txBox="1"/>
      </xdr:nvSpPr>
      <xdr:spPr>
        <a:xfrm>
          <a:off x="7593965" y="13282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xdr:rowOff>
    </xdr:from>
    <xdr:to xmlns:xdr="http://schemas.openxmlformats.org/drawingml/2006/spreadsheetDrawing">
      <xdr:col>36</xdr:col>
      <xdr:colOff>165100</xdr:colOff>
      <xdr:row>77</xdr:row>
      <xdr:rowOff>113665</xdr:rowOff>
    </xdr:to>
    <xdr:sp macro="" textlink="">
      <xdr:nvSpPr>
        <xdr:cNvPr id="415" name="フローチャート: 判断 414"/>
        <xdr:cNvSpPr/>
      </xdr:nvSpPr>
      <xdr:spPr>
        <a:xfrm>
          <a:off x="6921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104775</xdr:rowOff>
    </xdr:from>
    <xdr:ext cx="529590" cy="259080"/>
    <xdr:sp macro="" textlink="">
      <xdr:nvSpPr>
        <xdr:cNvPr id="416" name="テキスト ボックス 415"/>
        <xdr:cNvSpPr txBox="1"/>
      </xdr:nvSpPr>
      <xdr:spPr>
        <a:xfrm>
          <a:off x="6704965" y="13306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164465</xdr:rowOff>
    </xdr:from>
    <xdr:to xmlns:xdr="http://schemas.openxmlformats.org/drawingml/2006/spreadsheetDrawing">
      <xdr:col>55</xdr:col>
      <xdr:colOff>50800</xdr:colOff>
      <xdr:row>77</xdr:row>
      <xdr:rowOff>94615</xdr:rowOff>
    </xdr:to>
    <xdr:sp macro="" textlink="">
      <xdr:nvSpPr>
        <xdr:cNvPr id="422" name="楕円 421"/>
        <xdr:cNvSpPr/>
      </xdr:nvSpPr>
      <xdr:spPr>
        <a:xfrm>
          <a:off x="104267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15875</xdr:rowOff>
    </xdr:from>
    <xdr:ext cx="534670" cy="259080"/>
    <xdr:sp macro="" textlink="">
      <xdr:nvSpPr>
        <xdr:cNvPr id="423" name="普通建設事業費 （ うち新規整備　）該当値テキスト"/>
        <xdr:cNvSpPr txBox="1"/>
      </xdr:nvSpPr>
      <xdr:spPr>
        <a:xfrm>
          <a:off x="10528300" y="1304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122555</xdr:rowOff>
    </xdr:from>
    <xdr:to xmlns:xdr="http://schemas.openxmlformats.org/drawingml/2006/spreadsheetDrawing">
      <xdr:col>50</xdr:col>
      <xdr:colOff>165100</xdr:colOff>
      <xdr:row>77</xdr:row>
      <xdr:rowOff>52705</xdr:rowOff>
    </xdr:to>
    <xdr:sp macro="" textlink="">
      <xdr:nvSpPr>
        <xdr:cNvPr id="424" name="楕円 423"/>
        <xdr:cNvSpPr/>
      </xdr:nvSpPr>
      <xdr:spPr>
        <a:xfrm>
          <a:off x="9588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69215</xdr:rowOff>
    </xdr:from>
    <xdr:ext cx="529590" cy="259080"/>
    <xdr:sp macro="" textlink="">
      <xdr:nvSpPr>
        <xdr:cNvPr id="425" name="テキスト ボックス 424"/>
        <xdr:cNvSpPr txBox="1"/>
      </xdr:nvSpPr>
      <xdr:spPr>
        <a:xfrm>
          <a:off x="9371965" y="12927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27305</xdr:rowOff>
    </xdr:from>
    <xdr:to xmlns:xdr="http://schemas.openxmlformats.org/drawingml/2006/spreadsheetDrawing">
      <xdr:col>46</xdr:col>
      <xdr:colOff>38100</xdr:colOff>
      <xdr:row>75</xdr:row>
      <xdr:rowOff>128905</xdr:rowOff>
    </xdr:to>
    <xdr:sp macro="" textlink="">
      <xdr:nvSpPr>
        <xdr:cNvPr id="426" name="楕円 425"/>
        <xdr:cNvSpPr/>
      </xdr:nvSpPr>
      <xdr:spPr>
        <a:xfrm>
          <a:off x="8699500" y="12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145415</xdr:rowOff>
    </xdr:from>
    <xdr:ext cx="529590" cy="254000"/>
    <xdr:sp macro="" textlink="">
      <xdr:nvSpPr>
        <xdr:cNvPr id="427" name="テキスト ボックス 426"/>
        <xdr:cNvSpPr txBox="1"/>
      </xdr:nvSpPr>
      <xdr:spPr>
        <a:xfrm>
          <a:off x="8482965" y="12661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38735</xdr:rowOff>
    </xdr:from>
    <xdr:to xmlns:xdr="http://schemas.openxmlformats.org/drawingml/2006/spreadsheetDrawing">
      <xdr:col>41</xdr:col>
      <xdr:colOff>101600</xdr:colOff>
      <xdr:row>76</xdr:row>
      <xdr:rowOff>140335</xdr:rowOff>
    </xdr:to>
    <xdr:sp macro="" textlink="">
      <xdr:nvSpPr>
        <xdr:cNvPr id="428" name="楕円 427"/>
        <xdr:cNvSpPr/>
      </xdr:nvSpPr>
      <xdr:spPr>
        <a:xfrm>
          <a:off x="7810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156845</xdr:rowOff>
    </xdr:from>
    <xdr:ext cx="529590" cy="254000"/>
    <xdr:sp macro="" textlink="">
      <xdr:nvSpPr>
        <xdr:cNvPr id="429" name="テキスト ボックス 428"/>
        <xdr:cNvSpPr txBox="1"/>
      </xdr:nvSpPr>
      <xdr:spPr>
        <a:xfrm>
          <a:off x="7593965" y="128441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90170</xdr:rowOff>
    </xdr:from>
    <xdr:to xmlns:xdr="http://schemas.openxmlformats.org/drawingml/2006/spreadsheetDrawing">
      <xdr:col>36</xdr:col>
      <xdr:colOff>165100</xdr:colOff>
      <xdr:row>76</xdr:row>
      <xdr:rowOff>20320</xdr:rowOff>
    </xdr:to>
    <xdr:sp macro="" textlink="">
      <xdr:nvSpPr>
        <xdr:cNvPr id="430" name="楕円 429"/>
        <xdr:cNvSpPr/>
      </xdr:nvSpPr>
      <xdr:spPr>
        <a:xfrm>
          <a:off x="6921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36830</xdr:rowOff>
    </xdr:from>
    <xdr:ext cx="529590" cy="259080"/>
    <xdr:sp macro="" textlink="">
      <xdr:nvSpPr>
        <xdr:cNvPr id="431" name="テキスト ボックス 430"/>
        <xdr:cNvSpPr txBox="1"/>
      </xdr:nvSpPr>
      <xdr:spPr>
        <a:xfrm>
          <a:off x="6704965" y="12724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0" name="テキスト ボックス 43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3" name="テキスト ボックス 442"/>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4000"/>
    <xdr:sp macro="" textlink="">
      <xdr:nvSpPr>
        <xdr:cNvPr id="445" name="テキスト ボックス 444"/>
        <xdr:cNvSpPr txBox="1"/>
      </xdr:nvSpPr>
      <xdr:spPr>
        <a:xfrm>
          <a:off x="6072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4000"/>
    <xdr:sp macro="" textlink="">
      <xdr:nvSpPr>
        <xdr:cNvPr id="447" name="テキスト ボックス 446"/>
        <xdr:cNvSpPr txBox="1"/>
      </xdr:nvSpPr>
      <xdr:spPr>
        <a:xfrm>
          <a:off x="6072505" y="1588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4000"/>
    <xdr:sp macro="" textlink="">
      <xdr:nvSpPr>
        <xdr:cNvPr id="449" name="テキスト ボックス 448"/>
        <xdr:cNvSpPr txBox="1"/>
      </xdr:nvSpPr>
      <xdr:spPr>
        <a:xfrm>
          <a:off x="6072505" y="15427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4000"/>
    <xdr:sp macro="" textlink="">
      <xdr:nvSpPr>
        <xdr:cNvPr id="451" name="テキスト ボックス 450"/>
        <xdr:cNvSpPr txBox="1"/>
      </xdr:nvSpPr>
      <xdr:spPr>
        <a:xfrm>
          <a:off x="6072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40640</xdr:rowOff>
    </xdr:to>
    <xdr:cxnSp macro="">
      <xdr:nvCxnSpPr>
        <xdr:cNvPr id="453" name="直線コネクタ 452"/>
        <xdr:cNvCxnSpPr/>
      </xdr:nvCxnSpPr>
      <xdr:spPr>
        <a:xfrm flipV="1">
          <a:off x="10475595" y="155092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44450</xdr:rowOff>
    </xdr:from>
    <xdr:ext cx="469900" cy="259080"/>
    <xdr:sp macro="" textlink="">
      <xdr:nvSpPr>
        <xdr:cNvPr id="454" name="普通建設事業費 （ うち更新整備　）最小値テキスト"/>
        <xdr:cNvSpPr txBox="1"/>
      </xdr:nvSpPr>
      <xdr:spPr>
        <a:xfrm>
          <a:off x="10528300" y="1684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40640</xdr:rowOff>
    </xdr:from>
    <xdr:to xmlns:xdr="http://schemas.openxmlformats.org/drawingml/2006/spreadsheetDrawing">
      <xdr:col>55</xdr:col>
      <xdr:colOff>88900</xdr:colOff>
      <xdr:row>98</xdr:row>
      <xdr:rowOff>40640</xdr:rowOff>
    </xdr:to>
    <xdr:cxnSp macro="">
      <xdr:nvCxnSpPr>
        <xdr:cNvPr id="455" name="直線コネクタ 454"/>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534670" cy="259080"/>
    <xdr:sp macro="" textlink="">
      <xdr:nvSpPr>
        <xdr:cNvPr id="456" name="普通建設事業費 （ うち更新整備　）最大値テキスト"/>
        <xdr:cNvSpPr txBox="1"/>
      </xdr:nvSpPr>
      <xdr:spPr>
        <a:xfrm>
          <a:off x="10528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7" name="直線コネクタ 456"/>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67945</xdr:rowOff>
    </xdr:from>
    <xdr:to xmlns:xdr="http://schemas.openxmlformats.org/drawingml/2006/spreadsheetDrawing">
      <xdr:col>55</xdr:col>
      <xdr:colOff>0</xdr:colOff>
      <xdr:row>97</xdr:row>
      <xdr:rowOff>50800</xdr:rowOff>
    </xdr:to>
    <xdr:cxnSp macro="">
      <xdr:nvCxnSpPr>
        <xdr:cNvPr id="458" name="直線コネクタ 457"/>
        <xdr:cNvCxnSpPr/>
      </xdr:nvCxnSpPr>
      <xdr:spPr>
        <a:xfrm flipV="1">
          <a:off x="9639300" y="1652714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121920</xdr:rowOff>
    </xdr:from>
    <xdr:ext cx="534670" cy="254000"/>
    <xdr:sp macro="" textlink="">
      <xdr:nvSpPr>
        <xdr:cNvPr id="459" name="普通建設事業費 （ うち更新整備　）平均値テキスト"/>
        <xdr:cNvSpPr txBox="1"/>
      </xdr:nvSpPr>
      <xdr:spPr>
        <a:xfrm>
          <a:off x="10528300" y="162382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99060</xdr:rowOff>
    </xdr:from>
    <xdr:to xmlns:xdr="http://schemas.openxmlformats.org/drawingml/2006/spreadsheetDrawing">
      <xdr:col>55</xdr:col>
      <xdr:colOff>50800</xdr:colOff>
      <xdr:row>96</xdr:row>
      <xdr:rowOff>29210</xdr:rowOff>
    </xdr:to>
    <xdr:sp macro="" textlink="">
      <xdr:nvSpPr>
        <xdr:cNvPr id="460" name="フローチャート: 判断 459"/>
        <xdr:cNvSpPr/>
      </xdr:nvSpPr>
      <xdr:spPr>
        <a:xfrm>
          <a:off x="10426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29210</xdr:rowOff>
    </xdr:from>
    <xdr:to xmlns:xdr="http://schemas.openxmlformats.org/drawingml/2006/spreadsheetDrawing">
      <xdr:col>50</xdr:col>
      <xdr:colOff>114300</xdr:colOff>
      <xdr:row>97</xdr:row>
      <xdr:rowOff>50800</xdr:rowOff>
    </xdr:to>
    <xdr:cxnSp macro="">
      <xdr:nvCxnSpPr>
        <xdr:cNvPr id="461" name="直線コネクタ 460"/>
        <xdr:cNvCxnSpPr/>
      </xdr:nvCxnSpPr>
      <xdr:spPr>
        <a:xfrm>
          <a:off x="8750300" y="1648841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2" name="フローチャート: 判断 461"/>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29210</xdr:rowOff>
    </xdr:from>
    <xdr:ext cx="529590" cy="254000"/>
    <xdr:sp macro="" textlink="">
      <xdr:nvSpPr>
        <xdr:cNvPr id="463" name="テキスト ボックス 462"/>
        <xdr:cNvSpPr txBox="1"/>
      </xdr:nvSpPr>
      <xdr:spPr>
        <a:xfrm>
          <a:off x="9371965" y="1614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15240</xdr:rowOff>
    </xdr:from>
    <xdr:to xmlns:xdr="http://schemas.openxmlformats.org/drawingml/2006/spreadsheetDrawing">
      <xdr:col>45</xdr:col>
      <xdr:colOff>177800</xdr:colOff>
      <xdr:row>96</xdr:row>
      <xdr:rowOff>29210</xdr:rowOff>
    </xdr:to>
    <xdr:cxnSp macro="">
      <xdr:nvCxnSpPr>
        <xdr:cNvPr id="464" name="直線コネクタ 463"/>
        <xdr:cNvCxnSpPr/>
      </xdr:nvCxnSpPr>
      <xdr:spPr>
        <a:xfrm>
          <a:off x="7861300" y="16474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5" name="フローチャート: 判断 464"/>
        <xdr:cNvSpPr/>
      </xdr:nvSpPr>
      <xdr:spPr>
        <a:xfrm>
          <a:off x="8699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46355</xdr:rowOff>
    </xdr:from>
    <xdr:ext cx="529590" cy="259080"/>
    <xdr:sp macro="" textlink="">
      <xdr:nvSpPr>
        <xdr:cNvPr id="466" name="テキスト ボックス 465"/>
        <xdr:cNvSpPr txBox="1"/>
      </xdr:nvSpPr>
      <xdr:spPr>
        <a:xfrm>
          <a:off x="8482965" y="16162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15240</xdr:rowOff>
    </xdr:from>
    <xdr:to xmlns:xdr="http://schemas.openxmlformats.org/drawingml/2006/spreadsheetDrawing">
      <xdr:col>41</xdr:col>
      <xdr:colOff>50800</xdr:colOff>
      <xdr:row>96</xdr:row>
      <xdr:rowOff>78105</xdr:rowOff>
    </xdr:to>
    <xdr:cxnSp macro="">
      <xdr:nvCxnSpPr>
        <xdr:cNvPr id="467" name="直線コネクタ 466"/>
        <xdr:cNvCxnSpPr/>
      </xdr:nvCxnSpPr>
      <xdr:spPr>
        <a:xfrm flipV="1">
          <a:off x="6972300" y="164744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118110</xdr:rowOff>
    </xdr:from>
    <xdr:to xmlns:xdr="http://schemas.openxmlformats.org/drawingml/2006/spreadsheetDrawing">
      <xdr:col>41</xdr:col>
      <xdr:colOff>101600</xdr:colOff>
      <xdr:row>96</xdr:row>
      <xdr:rowOff>48260</xdr:rowOff>
    </xdr:to>
    <xdr:sp macro="" textlink="">
      <xdr:nvSpPr>
        <xdr:cNvPr id="468" name="フローチャート: 判断 467"/>
        <xdr:cNvSpPr/>
      </xdr:nvSpPr>
      <xdr:spPr>
        <a:xfrm>
          <a:off x="7810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64770</xdr:rowOff>
    </xdr:from>
    <xdr:ext cx="529590" cy="254000"/>
    <xdr:sp macro="" textlink="">
      <xdr:nvSpPr>
        <xdr:cNvPr id="469" name="テキスト ボックス 468"/>
        <xdr:cNvSpPr txBox="1"/>
      </xdr:nvSpPr>
      <xdr:spPr>
        <a:xfrm>
          <a:off x="7593965" y="1618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92075</xdr:rowOff>
    </xdr:from>
    <xdr:to xmlns:xdr="http://schemas.openxmlformats.org/drawingml/2006/spreadsheetDrawing">
      <xdr:col>36</xdr:col>
      <xdr:colOff>165100</xdr:colOff>
      <xdr:row>96</xdr:row>
      <xdr:rowOff>22225</xdr:rowOff>
    </xdr:to>
    <xdr:sp macro="" textlink="">
      <xdr:nvSpPr>
        <xdr:cNvPr id="470" name="フローチャート: 判断 469"/>
        <xdr:cNvSpPr/>
      </xdr:nvSpPr>
      <xdr:spPr>
        <a:xfrm>
          <a:off x="6921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38735</xdr:rowOff>
    </xdr:from>
    <xdr:ext cx="529590" cy="259080"/>
    <xdr:sp macro="" textlink="">
      <xdr:nvSpPr>
        <xdr:cNvPr id="471" name="テキスト ボックス 470"/>
        <xdr:cNvSpPr txBox="1"/>
      </xdr:nvSpPr>
      <xdr:spPr>
        <a:xfrm>
          <a:off x="6704965" y="16155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17780</xdr:rowOff>
    </xdr:from>
    <xdr:to xmlns:xdr="http://schemas.openxmlformats.org/drawingml/2006/spreadsheetDrawing">
      <xdr:col>55</xdr:col>
      <xdr:colOff>50800</xdr:colOff>
      <xdr:row>96</xdr:row>
      <xdr:rowOff>118745</xdr:rowOff>
    </xdr:to>
    <xdr:sp macro="" textlink="">
      <xdr:nvSpPr>
        <xdr:cNvPr id="477" name="楕円 476"/>
        <xdr:cNvSpPr/>
      </xdr:nvSpPr>
      <xdr:spPr>
        <a:xfrm>
          <a:off x="104267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167005</xdr:rowOff>
    </xdr:from>
    <xdr:ext cx="534670" cy="254000"/>
    <xdr:sp macro="" textlink="">
      <xdr:nvSpPr>
        <xdr:cNvPr id="478" name="普通建設事業費 （ うち更新整備　）該当値テキスト"/>
        <xdr:cNvSpPr txBox="1"/>
      </xdr:nvSpPr>
      <xdr:spPr>
        <a:xfrm>
          <a:off x="10528300" y="164547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0</xdr:rowOff>
    </xdr:from>
    <xdr:to xmlns:xdr="http://schemas.openxmlformats.org/drawingml/2006/spreadsheetDrawing">
      <xdr:col>50</xdr:col>
      <xdr:colOff>165100</xdr:colOff>
      <xdr:row>97</xdr:row>
      <xdr:rowOff>101600</xdr:rowOff>
    </xdr:to>
    <xdr:sp macro="" textlink="">
      <xdr:nvSpPr>
        <xdr:cNvPr id="479" name="楕円 478"/>
        <xdr:cNvSpPr/>
      </xdr:nvSpPr>
      <xdr:spPr>
        <a:xfrm>
          <a:off x="9588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92710</xdr:rowOff>
    </xdr:from>
    <xdr:ext cx="529590" cy="259080"/>
    <xdr:sp macro="" textlink="">
      <xdr:nvSpPr>
        <xdr:cNvPr id="480" name="テキスト ボックス 479"/>
        <xdr:cNvSpPr txBox="1"/>
      </xdr:nvSpPr>
      <xdr:spPr>
        <a:xfrm>
          <a:off x="9371965" y="16723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149860</xdr:rowOff>
    </xdr:from>
    <xdr:to xmlns:xdr="http://schemas.openxmlformats.org/drawingml/2006/spreadsheetDrawing">
      <xdr:col>46</xdr:col>
      <xdr:colOff>38100</xdr:colOff>
      <xdr:row>96</xdr:row>
      <xdr:rowOff>80010</xdr:rowOff>
    </xdr:to>
    <xdr:sp macro="" textlink="">
      <xdr:nvSpPr>
        <xdr:cNvPr id="481" name="楕円 480"/>
        <xdr:cNvSpPr/>
      </xdr:nvSpPr>
      <xdr:spPr>
        <a:xfrm>
          <a:off x="8699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71120</xdr:rowOff>
    </xdr:from>
    <xdr:ext cx="529590" cy="259080"/>
    <xdr:sp macro="" textlink="">
      <xdr:nvSpPr>
        <xdr:cNvPr id="482" name="テキスト ボックス 481"/>
        <xdr:cNvSpPr txBox="1"/>
      </xdr:nvSpPr>
      <xdr:spPr>
        <a:xfrm>
          <a:off x="8482965" y="16530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135890</xdr:rowOff>
    </xdr:from>
    <xdr:to xmlns:xdr="http://schemas.openxmlformats.org/drawingml/2006/spreadsheetDrawing">
      <xdr:col>41</xdr:col>
      <xdr:colOff>101600</xdr:colOff>
      <xdr:row>96</xdr:row>
      <xdr:rowOff>66040</xdr:rowOff>
    </xdr:to>
    <xdr:sp macro="" textlink="">
      <xdr:nvSpPr>
        <xdr:cNvPr id="483" name="楕円 482"/>
        <xdr:cNvSpPr/>
      </xdr:nvSpPr>
      <xdr:spPr>
        <a:xfrm>
          <a:off x="78105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57150</xdr:rowOff>
    </xdr:from>
    <xdr:ext cx="529590" cy="259080"/>
    <xdr:sp macro="" textlink="">
      <xdr:nvSpPr>
        <xdr:cNvPr id="484" name="テキスト ボックス 483"/>
        <xdr:cNvSpPr txBox="1"/>
      </xdr:nvSpPr>
      <xdr:spPr>
        <a:xfrm>
          <a:off x="7593965" y="16516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27305</xdr:rowOff>
    </xdr:from>
    <xdr:to xmlns:xdr="http://schemas.openxmlformats.org/drawingml/2006/spreadsheetDrawing">
      <xdr:col>36</xdr:col>
      <xdr:colOff>165100</xdr:colOff>
      <xdr:row>96</xdr:row>
      <xdr:rowOff>128905</xdr:rowOff>
    </xdr:to>
    <xdr:sp macro="" textlink="">
      <xdr:nvSpPr>
        <xdr:cNvPr id="485" name="楕円 484"/>
        <xdr:cNvSpPr/>
      </xdr:nvSpPr>
      <xdr:spPr>
        <a:xfrm>
          <a:off x="6921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120650</xdr:rowOff>
    </xdr:from>
    <xdr:ext cx="529590" cy="254000"/>
    <xdr:sp macro="" textlink="">
      <xdr:nvSpPr>
        <xdr:cNvPr id="486" name="テキスト ボックス 485"/>
        <xdr:cNvSpPr txBox="1"/>
      </xdr:nvSpPr>
      <xdr:spPr>
        <a:xfrm>
          <a:off x="6704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5" name="テキスト ボックス 494"/>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498" name="テキスト ボックス 497"/>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2280" cy="259080"/>
    <xdr:sp macro="" textlink="">
      <xdr:nvSpPr>
        <xdr:cNvPr id="500" name="テキスト ボックス 499"/>
        <xdr:cNvSpPr txBox="1"/>
      </xdr:nvSpPr>
      <xdr:spPr>
        <a:xfrm>
          <a:off x="11978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168910</xdr:rowOff>
    </xdr:from>
    <xdr:ext cx="462280" cy="254000"/>
    <xdr:sp macro="" textlink="">
      <xdr:nvSpPr>
        <xdr:cNvPr id="502" name="テキスト ボックス 501"/>
        <xdr:cNvSpPr txBox="1"/>
      </xdr:nvSpPr>
      <xdr:spPr>
        <a:xfrm>
          <a:off x="11978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130810</xdr:rowOff>
    </xdr:from>
    <xdr:ext cx="462280" cy="259080"/>
    <xdr:sp macro="" textlink="">
      <xdr:nvSpPr>
        <xdr:cNvPr id="504" name="テキスト ボックス 503"/>
        <xdr:cNvSpPr txBox="1"/>
      </xdr:nvSpPr>
      <xdr:spPr>
        <a:xfrm>
          <a:off x="11978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08" name="テキスト ボックス 507"/>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363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4000"/>
    <xdr:sp macro="" textlink="">
      <xdr:nvSpPr>
        <xdr:cNvPr id="513" name="災害復旧事業費最大値テキスト"/>
        <xdr:cNvSpPr txBox="1"/>
      </xdr:nvSpPr>
      <xdr:spPr>
        <a:xfrm>
          <a:off x="16370300" y="5138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4" name="直線コネクタ 513"/>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41910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a:off x="15481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99060</xdr:rowOff>
    </xdr:from>
    <xdr:ext cx="378460" cy="254000"/>
    <xdr:sp macro="" textlink="">
      <xdr:nvSpPr>
        <xdr:cNvPr id="516" name="災害復旧事業費平均値テキスト"/>
        <xdr:cNvSpPr txBox="1"/>
      </xdr:nvSpPr>
      <xdr:spPr>
        <a:xfrm>
          <a:off x="16370300" y="644271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76200</xdr:rowOff>
    </xdr:from>
    <xdr:to xmlns:xdr="http://schemas.openxmlformats.org/drawingml/2006/spreadsheetDrawing">
      <xdr:col>85</xdr:col>
      <xdr:colOff>177800</xdr:colOff>
      <xdr:row>39</xdr:row>
      <xdr:rowOff>6350</xdr:rowOff>
    </xdr:to>
    <xdr:sp macro="" textlink="">
      <xdr:nvSpPr>
        <xdr:cNvPr id="517" name="フローチャート: 判断 516"/>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41910</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flipV="1">
          <a:off x="14592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75565</xdr:rowOff>
    </xdr:from>
    <xdr:to xmlns:xdr="http://schemas.openxmlformats.org/drawingml/2006/spreadsheetDrawing">
      <xdr:col>81</xdr:col>
      <xdr:colOff>101600</xdr:colOff>
      <xdr:row>39</xdr:row>
      <xdr:rowOff>6350</xdr:rowOff>
    </xdr:to>
    <xdr:sp macro="" textlink="">
      <xdr:nvSpPr>
        <xdr:cNvPr id="519" name="フローチャート: 判断 518"/>
        <xdr:cNvSpPr/>
      </xdr:nvSpPr>
      <xdr:spPr>
        <a:xfrm>
          <a:off x="1543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22225</xdr:rowOff>
    </xdr:from>
    <xdr:ext cx="378460" cy="258445"/>
    <xdr:sp macro="" textlink="">
      <xdr:nvSpPr>
        <xdr:cNvPr id="520" name="テキスト ボックス 519"/>
        <xdr:cNvSpPr txBox="1"/>
      </xdr:nvSpPr>
      <xdr:spPr>
        <a:xfrm>
          <a:off x="1529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1270</xdr:rowOff>
    </xdr:from>
    <xdr:to xmlns:xdr="http://schemas.openxmlformats.org/drawingml/2006/spreadsheetDrawing">
      <xdr:col>76</xdr:col>
      <xdr:colOff>114300</xdr:colOff>
      <xdr:row>39</xdr:row>
      <xdr:rowOff>44450</xdr:rowOff>
    </xdr:to>
    <xdr:cxnSp macro="">
      <xdr:nvCxnSpPr>
        <xdr:cNvPr id="521" name="直線コネクタ 520"/>
        <xdr:cNvCxnSpPr/>
      </xdr:nvCxnSpPr>
      <xdr:spPr>
        <a:xfrm>
          <a:off x="13703300" y="6687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33655</xdr:rowOff>
    </xdr:from>
    <xdr:to xmlns:xdr="http://schemas.openxmlformats.org/drawingml/2006/spreadsheetDrawing">
      <xdr:col>76</xdr:col>
      <xdr:colOff>165100</xdr:colOff>
      <xdr:row>38</xdr:row>
      <xdr:rowOff>135255</xdr:rowOff>
    </xdr:to>
    <xdr:sp macro="" textlink="">
      <xdr:nvSpPr>
        <xdr:cNvPr id="522" name="フローチャート: 判断 521"/>
        <xdr:cNvSpPr/>
      </xdr:nvSpPr>
      <xdr:spPr>
        <a:xfrm>
          <a:off x="14541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151765</xdr:rowOff>
    </xdr:from>
    <xdr:ext cx="464820" cy="259080"/>
    <xdr:sp macro="" textlink="">
      <xdr:nvSpPr>
        <xdr:cNvPr id="523" name="テキスト ボックス 522"/>
        <xdr:cNvSpPr txBox="1"/>
      </xdr:nvSpPr>
      <xdr:spPr>
        <a:xfrm>
          <a:off x="14357350" y="6323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167005</xdr:rowOff>
    </xdr:from>
    <xdr:to xmlns:xdr="http://schemas.openxmlformats.org/drawingml/2006/spreadsheetDrawing">
      <xdr:col>71</xdr:col>
      <xdr:colOff>177800</xdr:colOff>
      <xdr:row>39</xdr:row>
      <xdr:rowOff>1270</xdr:rowOff>
    </xdr:to>
    <xdr:cxnSp macro="">
      <xdr:nvCxnSpPr>
        <xdr:cNvPr id="524" name="直線コネクタ 523"/>
        <xdr:cNvCxnSpPr/>
      </xdr:nvCxnSpPr>
      <xdr:spPr>
        <a:xfrm>
          <a:off x="12814300" y="6682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107315</xdr:rowOff>
    </xdr:to>
    <xdr:sp macro="" textlink="">
      <xdr:nvSpPr>
        <xdr:cNvPr id="525" name="フローチャート: 判断 524"/>
        <xdr:cNvSpPr/>
      </xdr:nvSpPr>
      <xdr:spPr>
        <a:xfrm>
          <a:off x="13652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123825</xdr:rowOff>
    </xdr:from>
    <xdr:ext cx="464820" cy="254000"/>
    <xdr:sp macro="" textlink="">
      <xdr:nvSpPr>
        <xdr:cNvPr id="526" name="テキスト ボックス 525"/>
        <xdr:cNvSpPr txBox="1"/>
      </xdr:nvSpPr>
      <xdr:spPr>
        <a:xfrm>
          <a:off x="13468350" y="6296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527" name="フローチャート: 判断 52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104140</xdr:rowOff>
    </xdr:from>
    <xdr:ext cx="464820" cy="259080"/>
    <xdr:sp macro="" textlink="">
      <xdr:nvSpPr>
        <xdr:cNvPr id="528" name="テキスト ボックス 527"/>
        <xdr:cNvSpPr txBox="1"/>
      </xdr:nvSpPr>
      <xdr:spPr>
        <a:xfrm>
          <a:off x="12579350" y="6276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5"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36" name="楕円 535"/>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83820</xdr:rowOff>
    </xdr:from>
    <xdr:ext cx="313690" cy="259080"/>
    <xdr:sp macro="" textlink="">
      <xdr:nvSpPr>
        <xdr:cNvPr id="537" name="テキスト ボックス 536"/>
        <xdr:cNvSpPr txBox="1"/>
      </xdr:nvSpPr>
      <xdr:spPr>
        <a:xfrm>
          <a:off x="15324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4475" cy="254000"/>
    <xdr:sp macro="" textlink="">
      <xdr:nvSpPr>
        <xdr:cNvPr id="539" name="テキスト ボックス 538"/>
        <xdr:cNvSpPr txBox="1"/>
      </xdr:nvSpPr>
      <xdr:spPr>
        <a:xfrm>
          <a:off x="1446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121920</xdr:rowOff>
    </xdr:from>
    <xdr:to xmlns:xdr="http://schemas.openxmlformats.org/drawingml/2006/spreadsheetDrawing">
      <xdr:col>72</xdr:col>
      <xdr:colOff>38100</xdr:colOff>
      <xdr:row>39</xdr:row>
      <xdr:rowOff>52070</xdr:rowOff>
    </xdr:to>
    <xdr:sp macro="" textlink="">
      <xdr:nvSpPr>
        <xdr:cNvPr id="540" name="楕円 539"/>
        <xdr:cNvSpPr/>
      </xdr:nvSpPr>
      <xdr:spPr>
        <a:xfrm>
          <a:off x="1365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43180</xdr:rowOff>
    </xdr:from>
    <xdr:ext cx="378460" cy="254000"/>
    <xdr:sp macro="" textlink="">
      <xdr:nvSpPr>
        <xdr:cNvPr id="541" name="テキスト ボックス 540"/>
        <xdr:cNvSpPr txBox="1"/>
      </xdr:nvSpPr>
      <xdr:spPr>
        <a:xfrm>
          <a:off x="13514070" y="67297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116205</xdr:rowOff>
    </xdr:from>
    <xdr:to xmlns:xdr="http://schemas.openxmlformats.org/drawingml/2006/spreadsheetDrawing">
      <xdr:col>67</xdr:col>
      <xdr:colOff>101600</xdr:colOff>
      <xdr:row>39</xdr:row>
      <xdr:rowOff>46355</xdr:rowOff>
    </xdr:to>
    <xdr:sp macro="" textlink="">
      <xdr:nvSpPr>
        <xdr:cNvPr id="542" name="楕円 541"/>
        <xdr:cNvSpPr/>
      </xdr:nvSpPr>
      <xdr:spPr>
        <a:xfrm>
          <a:off x="12763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37465</xdr:rowOff>
    </xdr:from>
    <xdr:ext cx="378460" cy="259080"/>
    <xdr:sp macro="" textlink="">
      <xdr:nvSpPr>
        <xdr:cNvPr id="543" name="テキスト ボックス 542"/>
        <xdr:cNvSpPr txBox="1"/>
      </xdr:nvSpPr>
      <xdr:spPr>
        <a:xfrm>
          <a:off x="12625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2" name="テキスト ボックス 551"/>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55" name="テキスト ボックス 554"/>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57" name="テキスト ボックス 556"/>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69" name="テキスト ボックス 568"/>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72" name="テキスト ボックス 571"/>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75" name="テキスト ボックス 574"/>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77" name="テキスト ボックス 576"/>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86" name="テキスト ボックス 585"/>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88" name="テキスト ボックス 587"/>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90" name="テキスト ボックス 589"/>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92" name="テキスト ボックス 591"/>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1" name="テキスト ボックス 600"/>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04" name="テキスト ボックス 603"/>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08" name="テキスト ボックス 607"/>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4" name="テキスト ボックス 613"/>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26670</xdr:rowOff>
    </xdr:from>
    <xdr:to xmlns:xdr="http://schemas.openxmlformats.org/drawingml/2006/spreadsheetDrawing">
      <xdr:col>85</xdr:col>
      <xdr:colOff>126365</xdr:colOff>
      <xdr:row>77</xdr:row>
      <xdr:rowOff>112395</xdr:rowOff>
    </xdr:to>
    <xdr:cxnSp macro="">
      <xdr:nvCxnSpPr>
        <xdr:cNvPr id="616" name="直線コネクタ 615"/>
        <xdr:cNvCxnSpPr/>
      </xdr:nvCxnSpPr>
      <xdr:spPr>
        <a:xfrm flipV="1">
          <a:off x="16317595" y="12028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17" name="公債費最小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112395</xdr:rowOff>
    </xdr:from>
    <xdr:to xmlns:xdr="http://schemas.openxmlformats.org/drawingml/2006/spreadsheetDrawing">
      <xdr:col>86</xdr:col>
      <xdr:colOff>25400</xdr:colOff>
      <xdr:row>77</xdr:row>
      <xdr:rowOff>112395</xdr:rowOff>
    </xdr:to>
    <xdr:cxnSp macro="">
      <xdr:nvCxnSpPr>
        <xdr:cNvPr id="618" name="直線コネクタ 617"/>
        <xdr:cNvCxnSpPr/>
      </xdr:nvCxnSpPr>
      <xdr:spPr>
        <a:xfrm>
          <a:off x="16230600" y="1331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144780</xdr:rowOff>
    </xdr:from>
    <xdr:ext cx="534670" cy="254000"/>
    <xdr:sp macro="" textlink="">
      <xdr:nvSpPr>
        <xdr:cNvPr id="619" name="公債費最大値テキスト"/>
        <xdr:cNvSpPr txBox="1"/>
      </xdr:nvSpPr>
      <xdr:spPr>
        <a:xfrm>
          <a:off x="16370300" y="11803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26670</xdr:rowOff>
    </xdr:from>
    <xdr:to xmlns:xdr="http://schemas.openxmlformats.org/drawingml/2006/spreadsheetDrawing">
      <xdr:col>86</xdr:col>
      <xdr:colOff>25400</xdr:colOff>
      <xdr:row>70</xdr:row>
      <xdr:rowOff>26670</xdr:rowOff>
    </xdr:to>
    <xdr:cxnSp macro="">
      <xdr:nvCxnSpPr>
        <xdr:cNvPr id="620" name="直線コネクタ 619"/>
        <xdr:cNvCxnSpPr/>
      </xdr:nvCxnSpPr>
      <xdr:spPr>
        <a:xfrm>
          <a:off x="16230600" y="1202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130175</xdr:rowOff>
    </xdr:from>
    <xdr:to xmlns:xdr="http://schemas.openxmlformats.org/drawingml/2006/spreadsheetDrawing">
      <xdr:col>85</xdr:col>
      <xdr:colOff>127000</xdr:colOff>
      <xdr:row>74</xdr:row>
      <xdr:rowOff>64770</xdr:rowOff>
    </xdr:to>
    <xdr:cxnSp macro="">
      <xdr:nvCxnSpPr>
        <xdr:cNvPr id="621" name="直線コネクタ 620"/>
        <xdr:cNvCxnSpPr/>
      </xdr:nvCxnSpPr>
      <xdr:spPr>
        <a:xfrm>
          <a:off x="15481300" y="1264602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170180</xdr:rowOff>
    </xdr:from>
    <xdr:ext cx="534670" cy="259080"/>
    <xdr:sp macro="" textlink="">
      <xdr:nvSpPr>
        <xdr:cNvPr id="622" name="公債費平均値テキスト"/>
        <xdr:cNvSpPr txBox="1"/>
      </xdr:nvSpPr>
      <xdr:spPr>
        <a:xfrm>
          <a:off x="16370300" y="1285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20320</xdr:rowOff>
    </xdr:from>
    <xdr:to xmlns:xdr="http://schemas.openxmlformats.org/drawingml/2006/spreadsheetDrawing">
      <xdr:col>85</xdr:col>
      <xdr:colOff>177800</xdr:colOff>
      <xdr:row>75</xdr:row>
      <xdr:rowOff>121920</xdr:rowOff>
    </xdr:to>
    <xdr:sp macro="" textlink="">
      <xdr:nvSpPr>
        <xdr:cNvPr id="623" name="フローチャート: 判断 622"/>
        <xdr:cNvSpPr/>
      </xdr:nvSpPr>
      <xdr:spPr>
        <a:xfrm>
          <a:off x="16268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130175</xdr:rowOff>
    </xdr:from>
    <xdr:to xmlns:xdr="http://schemas.openxmlformats.org/drawingml/2006/spreadsheetDrawing">
      <xdr:col>81</xdr:col>
      <xdr:colOff>50800</xdr:colOff>
      <xdr:row>74</xdr:row>
      <xdr:rowOff>101600</xdr:rowOff>
    </xdr:to>
    <xdr:cxnSp macro="">
      <xdr:nvCxnSpPr>
        <xdr:cNvPr id="624" name="直線コネクタ 623"/>
        <xdr:cNvCxnSpPr/>
      </xdr:nvCxnSpPr>
      <xdr:spPr>
        <a:xfrm flipV="1">
          <a:off x="14592300" y="126460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30480</xdr:rowOff>
    </xdr:from>
    <xdr:to xmlns:xdr="http://schemas.openxmlformats.org/drawingml/2006/spreadsheetDrawing">
      <xdr:col>81</xdr:col>
      <xdr:colOff>101600</xdr:colOff>
      <xdr:row>75</xdr:row>
      <xdr:rowOff>132080</xdr:rowOff>
    </xdr:to>
    <xdr:sp macro="" textlink="">
      <xdr:nvSpPr>
        <xdr:cNvPr id="625" name="フローチャート: 判断 624"/>
        <xdr:cNvSpPr/>
      </xdr:nvSpPr>
      <xdr:spPr>
        <a:xfrm>
          <a:off x="15430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123825</xdr:rowOff>
    </xdr:from>
    <xdr:ext cx="529590" cy="254000"/>
    <xdr:sp macro="" textlink="">
      <xdr:nvSpPr>
        <xdr:cNvPr id="626" name="テキスト ボックス 625"/>
        <xdr:cNvSpPr txBox="1"/>
      </xdr:nvSpPr>
      <xdr:spPr>
        <a:xfrm>
          <a:off x="15213965" y="12982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101600</xdr:rowOff>
    </xdr:from>
    <xdr:to xmlns:xdr="http://schemas.openxmlformats.org/drawingml/2006/spreadsheetDrawing">
      <xdr:col>76</xdr:col>
      <xdr:colOff>114300</xdr:colOff>
      <xdr:row>74</xdr:row>
      <xdr:rowOff>109220</xdr:rowOff>
    </xdr:to>
    <xdr:cxnSp macro="">
      <xdr:nvCxnSpPr>
        <xdr:cNvPr id="627" name="直線コネクタ 626"/>
        <xdr:cNvCxnSpPr/>
      </xdr:nvCxnSpPr>
      <xdr:spPr>
        <a:xfrm flipV="1">
          <a:off x="13703300" y="12788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67310</xdr:rowOff>
    </xdr:from>
    <xdr:to xmlns:xdr="http://schemas.openxmlformats.org/drawingml/2006/spreadsheetDrawing">
      <xdr:col>76</xdr:col>
      <xdr:colOff>165100</xdr:colOff>
      <xdr:row>75</xdr:row>
      <xdr:rowOff>168910</xdr:rowOff>
    </xdr:to>
    <xdr:sp macro="" textlink="">
      <xdr:nvSpPr>
        <xdr:cNvPr id="628" name="フローチャート: 判断 627"/>
        <xdr:cNvSpPr/>
      </xdr:nvSpPr>
      <xdr:spPr>
        <a:xfrm>
          <a:off x="1454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160020</xdr:rowOff>
    </xdr:from>
    <xdr:ext cx="529590" cy="259080"/>
    <xdr:sp macro="" textlink="">
      <xdr:nvSpPr>
        <xdr:cNvPr id="629" name="テキスト ボックス 628"/>
        <xdr:cNvSpPr txBox="1"/>
      </xdr:nvSpPr>
      <xdr:spPr>
        <a:xfrm>
          <a:off x="14324965" y="13018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8255</xdr:rowOff>
    </xdr:from>
    <xdr:to xmlns:xdr="http://schemas.openxmlformats.org/drawingml/2006/spreadsheetDrawing">
      <xdr:col>71</xdr:col>
      <xdr:colOff>177800</xdr:colOff>
      <xdr:row>74</xdr:row>
      <xdr:rowOff>109220</xdr:rowOff>
    </xdr:to>
    <xdr:cxnSp macro="">
      <xdr:nvCxnSpPr>
        <xdr:cNvPr id="630" name="直線コネクタ 629"/>
        <xdr:cNvCxnSpPr/>
      </xdr:nvCxnSpPr>
      <xdr:spPr>
        <a:xfrm>
          <a:off x="12814300" y="126955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74930</xdr:rowOff>
    </xdr:from>
    <xdr:to xmlns:xdr="http://schemas.openxmlformats.org/drawingml/2006/spreadsheetDrawing">
      <xdr:col>72</xdr:col>
      <xdr:colOff>38100</xdr:colOff>
      <xdr:row>76</xdr:row>
      <xdr:rowOff>4445</xdr:rowOff>
    </xdr:to>
    <xdr:sp macro="" textlink="">
      <xdr:nvSpPr>
        <xdr:cNvPr id="631" name="フローチャート: 判断 630"/>
        <xdr:cNvSpPr/>
      </xdr:nvSpPr>
      <xdr:spPr>
        <a:xfrm>
          <a:off x="1365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167005</xdr:rowOff>
    </xdr:from>
    <xdr:ext cx="529590" cy="254000"/>
    <xdr:sp macro="" textlink="">
      <xdr:nvSpPr>
        <xdr:cNvPr id="632" name="テキスト ボックス 631"/>
        <xdr:cNvSpPr txBox="1"/>
      </xdr:nvSpPr>
      <xdr:spPr>
        <a:xfrm>
          <a:off x="13435965" y="13025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55245</xdr:rowOff>
    </xdr:from>
    <xdr:to xmlns:xdr="http://schemas.openxmlformats.org/drawingml/2006/spreadsheetDrawing">
      <xdr:col>67</xdr:col>
      <xdr:colOff>101600</xdr:colOff>
      <xdr:row>75</xdr:row>
      <xdr:rowOff>156845</xdr:rowOff>
    </xdr:to>
    <xdr:sp macro="" textlink="">
      <xdr:nvSpPr>
        <xdr:cNvPr id="633" name="フローチャート: 判断 632"/>
        <xdr:cNvSpPr/>
      </xdr:nvSpPr>
      <xdr:spPr>
        <a:xfrm>
          <a:off x="12763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147955</xdr:rowOff>
    </xdr:from>
    <xdr:ext cx="529590" cy="258445"/>
    <xdr:sp macro="" textlink="">
      <xdr:nvSpPr>
        <xdr:cNvPr id="634" name="テキスト ボックス 633"/>
        <xdr:cNvSpPr txBox="1"/>
      </xdr:nvSpPr>
      <xdr:spPr>
        <a:xfrm>
          <a:off x="12546965" y="130067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13970</xdr:rowOff>
    </xdr:from>
    <xdr:to xmlns:xdr="http://schemas.openxmlformats.org/drawingml/2006/spreadsheetDrawing">
      <xdr:col>85</xdr:col>
      <xdr:colOff>177800</xdr:colOff>
      <xdr:row>74</xdr:row>
      <xdr:rowOff>115570</xdr:rowOff>
    </xdr:to>
    <xdr:sp macro="" textlink="">
      <xdr:nvSpPr>
        <xdr:cNvPr id="640" name="楕円 639"/>
        <xdr:cNvSpPr/>
      </xdr:nvSpPr>
      <xdr:spPr>
        <a:xfrm>
          <a:off x="162687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36830</xdr:rowOff>
    </xdr:from>
    <xdr:ext cx="534670" cy="259080"/>
    <xdr:sp macro="" textlink="">
      <xdr:nvSpPr>
        <xdr:cNvPr id="641" name="公債費該当値テキスト"/>
        <xdr:cNvSpPr txBox="1"/>
      </xdr:nvSpPr>
      <xdr:spPr>
        <a:xfrm>
          <a:off x="16370300" y="12552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79375</xdr:rowOff>
    </xdr:from>
    <xdr:to xmlns:xdr="http://schemas.openxmlformats.org/drawingml/2006/spreadsheetDrawing">
      <xdr:col>81</xdr:col>
      <xdr:colOff>101600</xdr:colOff>
      <xdr:row>74</xdr:row>
      <xdr:rowOff>9525</xdr:rowOff>
    </xdr:to>
    <xdr:sp macro="" textlink="">
      <xdr:nvSpPr>
        <xdr:cNvPr id="642" name="楕円 641"/>
        <xdr:cNvSpPr/>
      </xdr:nvSpPr>
      <xdr:spPr>
        <a:xfrm>
          <a:off x="15430500" y="125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26035</xdr:rowOff>
    </xdr:from>
    <xdr:ext cx="529590" cy="259080"/>
    <xdr:sp macro="" textlink="">
      <xdr:nvSpPr>
        <xdr:cNvPr id="643" name="テキスト ボックス 642"/>
        <xdr:cNvSpPr txBox="1"/>
      </xdr:nvSpPr>
      <xdr:spPr>
        <a:xfrm>
          <a:off x="15213965" y="12370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50800</xdr:rowOff>
    </xdr:from>
    <xdr:to xmlns:xdr="http://schemas.openxmlformats.org/drawingml/2006/spreadsheetDrawing">
      <xdr:col>76</xdr:col>
      <xdr:colOff>165100</xdr:colOff>
      <xdr:row>74</xdr:row>
      <xdr:rowOff>152400</xdr:rowOff>
    </xdr:to>
    <xdr:sp macro="" textlink="">
      <xdr:nvSpPr>
        <xdr:cNvPr id="644" name="楕円 643"/>
        <xdr:cNvSpPr/>
      </xdr:nvSpPr>
      <xdr:spPr>
        <a:xfrm>
          <a:off x="145415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168910</xdr:rowOff>
    </xdr:from>
    <xdr:ext cx="529590" cy="254000"/>
    <xdr:sp macro="" textlink="">
      <xdr:nvSpPr>
        <xdr:cNvPr id="645" name="テキスト ボックス 644"/>
        <xdr:cNvSpPr txBox="1"/>
      </xdr:nvSpPr>
      <xdr:spPr>
        <a:xfrm>
          <a:off x="14324965" y="12513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58420</xdr:rowOff>
    </xdr:from>
    <xdr:to xmlns:xdr="http://schemas.openxmlformats.org/drawingml/2006/spreadsheetDrawing">
      <xdr:col>72</xdr:col>
      <xdr:colOff>38100</xdr:colOff>
      <xdr:row>74</xdr:row>
      <xdr:rowOff>160020</xdr:rowOff>
    </xdr:to>
    <xdr:sp macro="" textlink="">
      <xdr:nvSpPr>
        <xdr:cNvPr id="646" name="楕円 645"/>
        <xdr:cNvSpPr/>
      </xdr:nvSpPr>
      <xdr:spPr>
        <a:xfrm>
          <a:off x="13652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5080</xdr:rowOff>
    </xdr:from>
    <xdr:ext cx="529590" cy="259080"/>
    <xdr:sp macro="" textlink="">
      <xdr:nvSpPr>
        <xdr:cNvPr id="647" name="テキスト ボックス 646"/>
        <xdr:cNvSpPr txBox="1"/>
      </xdr:nvSpPr>
      <xdr:spPr>
        <a:xfrm>
          <a:off x="13435965" y="1252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128905</xdr:rowOff>
    </xdr:from>
    <xdr:to xmlns:xdr="http://schemas.openxmlformats.org/drawingml/2006/spreadsheetDrawing">
      <xdr:col>67</xdr:col>
      <xdr:colOff>101600</xdr:colOff>
      <xdr:row>74</xdr:row>
      <xdr:rowOff>59055</xdr:rowOff>
    </xdr:to>
    <xdr:sp macro="" textlink="">
      <xdr:nvSpPr>
        <xdr:cNvPr id="648" name="楕円 647"/>
        <xdr:cNvSpPr/>
      </xdr:nvSpPr>
      <xdr:spPr>
        <a:xfrm>
          <a:off x="127635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75565</xdr:rowOff>
    </xdr:from>
    <xdr:ext cx="529590" cy="254000"/>
    <xdr:sp macro="" textlink="">
      <xdr:nvSpPr>
        <xdr:cNvPr id="649" name="テキスト ボックス 648"/>
        <xdr:cNvSpPr txBox="1"/>
      </xdr:nvSpPr>
      <xdr:spPr>
        <a:xfrm>
          <a:off x="12546965" y="12419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8" name="テキスト ボックス 657"/>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61" name="テキスト ボックス 660"/>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000"/>
    <xdr:sp macro="" textlink="">
      <xdr:nvSpPr>
        <xdr:cNvPr id="663" name="テキスト ボックス 662"/>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5" name="テキスト ボックス 66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000"/>
    <xdr:sp macro="" textlink="">
      <xdr:nvSpPr>
        <xdr:cNvPr id="667" name="テキスト ボックス 666"/>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macro="" textlink="">
      <xdr:nvSpPr>
        <xdr:cNvPr id="669" name="テキスト ボックス 668"/>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71" name="テキスト ボックス 670"/>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81280</xdr:rowOff>
    </xdr:from>
    <xdr:to xmlns:xdr="http://schemas.openxmlformats.org/drawingml/2006/spreadsheetDrawing">
      <xdr:col>85</xdr:col>
      <xdr:colOff>126365</xdr:colOff>
      <xdr:row>99</xdr:row>
      <xdr:rowOff>90170</xdr:rowOff>
    </xdr:to>
    <xdr:cxnSp macro="">
      <xdr:nvCxnSpPr>
        <xdr:cNvPr id="675" name="直線コネクタ 674"/>
        <xdr:cNvCxnSpPr/>
      </xdr:nvCxnSpPr>
      <xdr:spPr>
        <a:xfrm flipV="1">
          <a:off x="16317595" y="1551178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93980</xdr:rowOff>
    </xdr:from>
    <xdr:ext cx="378460" cy="259080"/>
    <xdr:sp macro="" textlink="">
      <xdr:nvSpPr>
        <xdr:cNvPr id="676" name="積立金最小値テキスト"/>
        <xdr:cNvSpPr txBox="1"/>
      </xdr:nvSpPr>
      <xdr:spPr>
        <a:xfrm>
          <a:off x="16370300" y="17067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90170</xdr:rowOff>
    </xdr:from>
    <xdr:to xmlns:xdr="http://schemas.openxmlformats.org/drawingml/2006/spreadsheetDrawing">
      <xdr:col>86</xdr:col>
      <xdr:colOff>25400</xdr:colOff>
      <xdr:row>99</xdr:row>
      <xdr:rowOff>90170</xdr:rowOff>
    </xdr:to>
    <xdr:cxnSp macro="">
      <xdr:nvCxnSpPr>
        <xdr:cNvPr id="677" name="直線コネクタ 676"/>
        <xdr:cNvCxnSpPr/>
      </xdr:nvCxnSpPr>
      <xdr:spPr>
        <a:xfrm>
          <a:off x="16230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27940</xdr:rowOff>
    </xdr:from>
    <xdr:ext cx="598805" cy="259080"/>
    <xdr:sp macro="" textlink="">
      <xdr:nvSpPr>
        <xdr:cNvPr id="678" name="積立金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81280</xdr:rowOff>
    </xdr:from>
    <xdr:to xmlns:xdr="http://schemas.openxmlformats.org/drawingml/2006/spreadsheetDrawing">
      <xdr:col>86</xdr:col>
      <xdr:colOff>25400</xdr:colOff>
      <xdr:row>90</xdr:row>
      <xdr:rowOff>81280</xdr:rowOff>
    </xdr:to>
    <xdr:cxnSp macro="">
      <xdr:nvCxnSpPr>
        <xdr:cNvPr id="679" name="直線コネクタ 678"/>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33020</xdr:rowOff>
    </xdr:from>
    <xdr:to xmlns:xdr="http://schemas.openxmlformats.org/drawingml/2006/spreadsheetDrawing">
      <xdr:col>85</xdr:col>
      <xdr:colOff>127000</xdr:colOff>
      <xdr:row>98</xdr:row>
      <xdr:rowOff>140335</xdr:rowOff>
    </xdr:to>
    <xdr:cxnSp macro="">
      <xdr:nvCxnSpPr>
        <xdr:cNvPr id="680" name="直線コネクタ 679"/>
        <xdr:cNvCxnSpPr/>
      </xdr:nvCxnSpPr>
      <xdr:spPr>
        <a:xfrm flipV="1">
          <a:off x="15481300" y="1683512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5080</xdr:rowOff>
    </xdr:from>
    <xdr:ext cx="534670" cy="259080"/>
    <xdr:sp macro="" textlink="">
      <xdr:nvSpPr>
        <xdr:cNvPr id="681" name="積立金平均値テキスト"/>
        <xdr:cNvSpPr txBox="1"/>
      </xdr:nvSpPr>
      <xdr:spPr>
        <a:xfrm>
          <a:off x="16370300" y="1663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153670</xdr:rowOff>
    </xdr:from>
    <xdr:to xmlns:xdr="http://schemas.openxmlformats.org/drawingml/2006/spreadsheetDrawing">
      <xdr:col>85</xdr:col>
      <xdr:colOff>177800</xdr:colOff>
      <xdr:row>98</xdr:row>
      <xdr:rowOff>83820</xdr:rowOff>
    </xdr:to>
    <xdr:sp macro="" textlink="">
      <xdr:nvSpPr>
        <xdr:cNvPr id="682" name="フローチャート: 判断 681"/>
        <xdr:cNvSpPr/>
      </xdr:nvSpPr>
      <xdr:spPr>
        <a:xfrm>
          <a:off x="16268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140335</xdr:rowOff>
    </xdr:from>
    <xdr:to xmlns:xdr="http://schemas.openxmlformats.org/drawingml/2006/spreadsheetDrawing">
      <xdr:col>81</xdr:col>
      <xdr:colOff>50800</xdr:colOff>
      <xdr:row>98</xdr:row>
      <xdr:rowOff>140335</xdr:rowOff>
    </xdr:to>
    <xdr:cxnSp macro="">
      <xdr:nvCxnSpPr>
        <xdr:cNvPr id="683" name="直線コネクタ 682"/>
        <xdr:cNvCxnSpPr/>
      </xdr:nvCxnSpPr>
      <xdr:spPr>
        <a:xfrm flipV="1">
          <a:off x="14592300" y="16942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155575</xdr:rowOff>
    </xdr:from>
    <xdr:to xmlns:xdr="http://schemas.openxmlformats.org/drawingml/2006/spreadsheetDrawing">
      <xdr:col>81</xdr:col>
      <xdr:colOff>101600</xdr:colOff>
      <xdr:row>98</xdr:row>
      <xdr:rowOff>86360</xdr:rowOff>
    </xdr:to>
    <xdr:sp macro="" textlink="">
      <xdr:nvSpPr>
        <xdr:cNvPr id="684" name="フローチャート: 判断 683"/>
        <xdr:cNvSpPr/>
      </xdr:nvSpPr>
      <xdr:spPr>
        <a:xfrm>
          <a:off x="15430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102235</xdr:rowOff>
    </xdr:from>
    <xdr:ext cx="529590" cy="258445"/>
    <xdr:sp macro="" textlink="">
      <xdr:nvSpPr>
        <xdr:cNvPr id="685" name="テキスト ボックス 684"/>
        <xdr:cNvSpPr txBox="1"/>
      </xdr:nvSpPr>
      <xdr:spPr>
        <a:xfrm>
          <a:off x="15213965" y="165614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140335</xdr:rowOff>
    </xdr:from>
    <xdr:to xmlns:xdr="http://schemas.openxmlformats.org/drawingml/2006/spreadsheetDrawing">
      <xdr:col>76</xdr:col>
      <xdr:colOff>114300</xdr:colOff>
      <xdr:row>98</xdr:row>
      <xdr:rowOff>153670</xdr:rowOff>
    </xdr:to>
    <xdr:cxnSp macro="">
      <xdr:nvCxnSpPr>
        <xdr:cNvPr id="686" name="直線コネクタ 685"/>
        <xdr:cNvCxnSpPr/>
      </xdr:nvCxnSpPr>
      <xdr:spPr>
        <a:xfrm flipV="1">
          <a:off x="13703300" y="16942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73025</xdr:rowOff>
    </xdr:from>
    <xdr:to xmlns:xdr="http://schemas.openxmlformats.org/drawingml/2006/spreadsheetDrawing">
      <xdr:col>76</xdr:col>
      <xdr:colOff>165100</xdr:colOff>
      <xdr:row>99</xdr:row>
      <xdr:rowOff>3175</xdr:rowOff>
    </xdr:to>
    <xdr:sp macro="" textlink="">
      <xdr:nvSpPr>
        <xdr:cNvPr id="687" name="フローチャート: 判断 686"/>
        <xdr:cNvSpPr/>
      </xdr:nvSpPr>
      <xdr:spPr>
        <a:xfrm>
          <a:off x="1454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19685</xdr:rowOff>
    </xdr:from>
    <xdr:ext cx="529590" cy="254000"/>
    <xdr:sp macro="" textlink="">
      <xdr:nvSpPr>
        <xdr:cNvPr id="688" name="テキスト ボックス 687"/>
        <xdr:cNvSpPr txBox="1"/>
      </xdr:nvSpPr>
      <xdr:spPr>
        <a:xfrm>
          <a:off x="14324965" y="16650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153670</xdr:rowOff>
    </xdr:from>
    <xdr:to xmlns:xdr="http://schemas.openxmlformats.org/drawingml/2006/spreadsheetDrawing">
      <xdr:col>71</xdr:col>
      <xdr:colOff>177800</xdr:colOff>
      <xdr:row>99</xdr:row>
      <xdr:rowOff>66040</xdr:rowOff>
    </xdr:to>
    <xdr:cxnSp macro="">
      <xdr:nvCxnSpPr>
        <xdr:cNvPr id="689" name="直線コネクタ 688"/>
        <xdr:cNvCxnSpPr/>
      </xdr:nvCxnSpPr>
      <xdr:spPr>
        <a:xfrm flipV="1">
          <a:off x="12814300" y="169557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72390</xdr:rowOff>
    </xdr:from>
    <xdr:to xmlns:xdr="http://schemas.openxmlformats.org/drawingml/2006/spreadsheetDrawing">
      <xdr:col>72</xdr:col>
      <xdr:colOff>38100</xdr:colOff>
      <xdr:row>99</xdr:row>
      <xdr:rowOff>2540</xdr:rowOff>
    </xdr:to>
    <xdr:sp macro="" textlink="">
      <xdr:nvSpPr>
        <xdr:cNvPr id="690" name="フローチャート: 判断 689"/>
        <xdr:cNvSpPr/>
      </xdr:nvSpPr>
      <xdr:spPr>
        <a:xfrm>
          <a:off x="13652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19050</xdr:rowOff>
    </xdr:from>
    <xdr:ext cx="529590" cy="254000"/>
    <xdr:sp macro="" textlink="">
      <xdr:nvSpPr>
        <xdr:cNvPr id="691" name="テキスト ボックス 690"/>
        <xdr:cNvSpPr txBox="1"/>
      </xdr:nvSpPr>
      <xdr:spPr>
        <a:xfrm>
          <a:off x="13435965" y="16649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xdr:rowOff>
    </xdr:from>
    <xdr:to xmlns:xdr="http://schemas.openxmlformats.org/drawingml/2006/spreadsheetDrawing">
      <xdr:col>67</xdr:col>
      <xdr:colOff>101600</xdr:colOff>
      <xdr:row>98</xdr:row>
      <xdr:rowOff>110490</xdr:rowOff>
    </xdr:to>
    <xdr:sp macro="" textlink="">
      <xdr:nvSpPr>
        <xdr:cNvPr id="692" name="フローチャート: 判断 691"/>
        <xdr:cNvSpPr/>
      </xdr:nvSpPr>
      <xdr:spPr>
        <a:xfrm>
          <a:off x="12763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127000</xdr:rowOff>
    </xdr:from>
    <xdr:ext cx="529590" cy="259080"/>
    <xdr:sp macro="" textlink="">
      <xdr:nvSpPr>
        <xdr:cNvPr id="693" name="テキスト ボックス 692"/>
        <xdr:cNvSpPr txBox="1"/>
      </xdr:nvSpPr>
      <xdr:spPr>
        <a:xfrm>
          <a:off x="12546965" y="16586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153670</xdr:rowOff>
    </xdr:from>
    <xdr:to xmlns:xdr="http://schemas.openxmlformats.org/drawingml/2006/spreadsheetDrawing">
      <xdr:col>85</xdr:col>
      <xdr:colOff>177800</xdr:colOff>
      <xdr:row>98</xdr:row>
      <xdr:rowOff>83820</xdr:rowOff>
    </xdr:to>
    <xdr:sp macro="" textlink="">
      <xdr:nvSpPr>
        <xdr:cNvPr id="699" name="楕円 698"/>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132080</xdr:rowOff>
    </xdr:from>
    <xdr:ext cx="534670" cy="254000"/>
    <xdr:sp macro="" textlink="">
      <xdr:nvSpPr>
        <xdr:cNvPr id="700" name="積立金該当値テキスト"/>
        <xdr:cNvSpPr txBox="1"/>
      </xdr:nvSpPr>
      <xdr:spPr>
        <a:xfrm>
          <a:off x="16370300" y="16762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89535</xdr:rowOff>
    </xdr:from>
    <xdr:to xmlns:xdr="http://schemas.openxmlformats.org/drawingml/2006/spreadsheetDrawing">
      <xdr:col>81</xdr:col>
      <xdr:colOff>101600</xdr:colOff>
      <xdr:row>99</xdr:row>
      <xdr:rowOff>19685</xdr:rowOff>
    </xdr:to>
    <xdr:sp macro="" textlink="">
      <xdr:nvSpPr>
        <xdr:cNvPr id="701" name="楕円 700"/>
        <xdr:cNvSpPr/>
      </xdr:nvSpPr>
      <xdr:spPr>
        <a:xfrm>
          <a:off x="15430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10795</xdr:rowOff>
    </xdr:from>
    <xdr:ext cx="529590" cy="258445"/>
    <xdr:sp macro="" textlink="">
      <xdr:nvSpPr>
        <xdr:cNvPr id="702" name="テキスト ボックス 701"/>
        <xdr:cNvSpPr txBox="1"/>
      </xdr:nvSpPr>
      <xdr:spPr>
        <a:xfrm>
          <a:off x="15213965" y="169843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89535</xdr:rowOff>
    </xdr:from>
    <xdr:to xmlns:xdr="http://schemas.openxmlformats.org/drawingml/2006/spreadsheetDrawing">
      <xdr:col>76</xdr:col>
      <xdr:colOff>165100</xdr:colOff>
      <xdr:row>99</xdr:row>
      <xdr:rowOff>19685</xdr:rowOff>
    </xdr:to>
    <xdr:sp macro="" textlink="">
      <xdr:nvSpPr>
        <xdr:cNvPr id="703" name="楕円 702"/>
        <xdr:cNvSpPr/>
      </xdr:nvSpPr>
      <xdr:spPr>
        <a:xfrm>
          <a:off x="14541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10795</xdr:rowOff>
    </xdr:from>
    <xdr:ext cx="529590" cy="258445"/>
    <xdr:sp macro="" textlink="">
      <xdr:nvSpPr>
        <xdr:cNvPr id="704" name="テキスト ボックス 703"/>
        <xdr:cNvSpPr txBox="1"/>
      </xdr:nvSpPr>
      <xdr:spPr>
        <a:xfrm>
          <a:off x="14324965" y="169843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705" name="楕円 704"/>
        <xdr:cNvSpPr/>
      </xdr:nvSpPr>
      <xdr:spPr>
        <a:xfrm>
          <a:off x="13652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24130</xdr:rowOff>
    </xdr:from>
    <xdr:ext cx="529590" cy="259080"/>
    <xdr:sp macro="" textlink="">
      <xdr:nvSpPr>
        <xdr:cNvPr id="706" name="テキスト ボックス 705"/>
        <xdr:cNvSpPr txBox="1"/>
      </xdr:nvSpPr>
      <xdr:spPr>
        <a:xfrm>
          <a:off x="13435965" y="16997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15240</xdr:rowOff>
    </xdr:from>
    <xdr:to xmlns:xdr="http://schemas.openxmlformats.org/drawingml/2006/spreadsheetDrawing">
      <xdr:col>67</xdr:col>
      <xdr:colOff>101600</xdr:colOff>
      <xdr:row>99</xdr:row>
      <xdr:rowOff>116840</xdr:rowOff>
    </xdr:to>
    <xdr:sp macro="" textlink="">
      <xdr:nvSpPr>
        <xdr:cNvPr id="707" name="楕円 706"/>
        <xdr:cNvSpPr/>
      </xdr:nvSpPr>
      <xdr:spPr>
        <a:xfrm>
          <a:off x="12763500" y="169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107950</xdr:rowOff>
    </xdr:from>
    <xdr:ext cx="464820" cy="259080"/>
    <xdr:sp macro="" textlink="">
      <xdr:nvSpPr>
        <xdr:cNvPr id="708" name="テキスト ボックス 707"/>
        <xdr:cNvSpPr txBox="1"/>
      </xdr:nvSpPr>
      <xdr:spPr>
        <a:xfrm>
          <a:off x="12579350" y="17081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20" name="テキスト ボックス 719"/>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280" cy="259080"/>
    <xdr:sp macro="" textlink="">
      <xdr:nvSpPr>
        <xdr:cNvPr id="722" name="テキスト ボックス 721"/>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280" cy="254000"/>
    <xdr:sp macro="" textlink="">
      <xdr:nvSpPr>
        <xdr:cNvPr id="724" name="テキスト ボックス 723"/>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280" cy="259080"/>
    <xdr:sp macro="" textlink="">
      <xdr:nvSpPr>
        <xdr:cNvPr id="726" name="テキスト ボックス 725"/>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280" cy="259080"/>
    <xdr:sp macro="" textlink="">
      <xdr:nvSpPr>
        <xdr:cNvPr id="728" name="テキスト ボックス 727"/>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0" name="テキスト ボックス 729"/>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83185</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2266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29845</xdr:rowOff>
    </xdr:from>
    <xdr:ext cx="469900" cy="254000"/>
    <xdr:sp macro="" textlink="">
      <xdr:nvSpPr>
        <xdr:cNvPr id="735" name="投資及び出資金最大値テキスト"/>
        <xdr:cNvSpPr txBox="1"/>
      </xdr:nvSpPr>
      <xdr:spPr>
        <a:xfrm>
          <a:off x="22212300" y="50018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83185</xdr:rowOff>
    </xdr:from>
    <xdr:to xmlns:xdr="http://schemas.openxmlformats.org/drawingml/2006/spreadsheetDrawing">
      <xdr:col>116</xdr:col>
      <xdr:colOff>152400</xdr:colOff>
      <xdr:row>30</xdr:row>
      <xdr:rowOff>83185</xdr:rowOff>
    </xdr:to>
    <xdr:cxnSp macro="">
      <xdr:nvCxnSpPr>
        <xdr:cNvPr id="736" name="直線コネクタ 735"/>
        <xdr:cNvCxnSpPr/>
      </xdr:nvCxnSpPr>
      <xdr:spPr>
        <a:xfrm>
          <a:off x="22072600" y="522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41275</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1323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29845</xdr:rowOff>
    </xdr:from>
    <xdr:ext cx="378460" cy="254000"/>
    <xdr:sp macro="" textlink="">
      <xdr:nvSpPr>
        <xdr:cNvPr id="738" name="投資及び出資金平均値テキスト"/>
        <xdr:cNvSpPr txBox="1"/>
      </xdr:nvSpPr>
      <xdr:spPr>
        <a:xfrm>
          <a:off x="22212300" y="637349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xdr:rowOff>
    </xdr:from>
    <xdr:to xmlns:xdr="http://schemas.openxmlformats.org/drawingml/2006/spreadsheetDrawing">
      <xdr:col>116</xdr:col>
      <xdr:colOff>114300</xdr:colOff>
      <xdr:row>38</xdr:row>
      <xdr:rowOff>109220</xdr:rowOff>
    </xdr:to>
    <xdr:sp macro="" textlink="">
      <xdr:nvSpPr>
        <xdr:cNvPr id="739" name="フローチャート: 判断 738"/>
        <xdr:cNvSpPr/>
      </xdr:nvSpPr>
      <xdr:spPr>
        <a:xfrm>
          <a:off x="22110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41275</xdr:rowOff>
    </xdr:from>
    <xdr:to xmlns:xdr="http://schemas.openxmlformats.org/drawingml/2006/spreadsheetDrawing">
      <xdr:col>111</xdr:col>
      <xdr:colOff>177800</xdr:colOff>
      <xdr:row>39</xdr:row>
      <xdr:rowOff>43815</xdr:rowOff>
    </xdr:to>
    <xdr:cxnSp macro="">
      <xdr:nvCxnSpPr>
        <xdr:cNvPr id="740" name="直線コネクタ 739"/>
        <xdr:cNvCxnSpPr/>
      </xdr:nvCxnSpPr>
      <xdr:spPr>
        <a:xfrm flipV="1">
          <a:off x="20434300" y="6727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154940</xdr:rowOff>
    </xdr:from>
    <xdr:to xmlns:xdr="http://schemas.openxmlformats.org/drawingml/2006/spreadsheetDrawing">
      <xdr:col>112</xdr:col>
      <xdr:colOff>38100</xdr:colOff>
      <xdr:row>38</xdr:row>
      <xdr:rowOff>84455</xdr:rowOff>
    </xdr:to>
    <xdr:sp macro="" textlink="">
      <xdr:nvSpPr>
        <xdr:cNvPr id="741" name="フローチャート: 判断 740"/>
        <xdr:cNvSpPr/>
      </xdr:nvSpPr>
      <xdr:spPr>
        <a:xfrm>
          <a:off x="2127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100965</xdr:rowOff>
    </xdr:from>
    <xdr:ext cx="378460" cy="254000"/>
    <xdr:sp macro="" textlink="">
      <xdr:nvSpPr>
        <xdr:cNvPr id="742" name="テキスト ボックス 741"/>
        <xdr:cNvSpPr txBox="1"/>
      </xdr:nvSpPr>
      <xdr:spPr>
        <a:xfrm>
          <a:off x="21134070" y="6273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flipV="1">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137160</xdr:rowOff>
    </xdr:from>
    <xdr:to xmlns:xdr="http://schemas.openxmlformats.org/drawingml/2006/spreadsheetDrawing">
      <xdr:col>107</xdr:col>
      <xdr:colOff>101600</xdr:colOff>
      <xdr:row>38</xdr:row>
      <xdr:rowOff>67310</xdr:rowOff>
    </xdr:to>
    <xdr:sp macro="" textlink="">
      <xdr:nvSpPr>
        <xdr:cNvPr id="744" name="フローチャート: 判断 743"/>
        <xdr:cNvSpPr/>
      </xdr:nvSpPr>
      <xdr:spPr>
        <a:xfrm>
          <a:off x="20383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83820</xdr:rowOff>
    </xdr:from>
    <xdr:ext cx="464820" cy="259080"/>
    <xdr:sp macro="" textlink="">
      <xdr:nvSpPr>
        <xdr:cNvPr id="745" name="テキスト ボックス 744"/>
        <xdr:cNvSpPr txBox="1"/>
      </xdr:nvSpPr>
      <xdr:spPr>
        <a:xfrm>
          <a:off x="20199350" y="6256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12065</xdr:rowOff>
    </xdr:from>
    <xdr:to xmlns:xdr="http://schemas.openxmlformats.org/drawingml/2006/spreadsheetDrawing">
      <xdr:col>102</xdr:col>
      <xdr:colOff>165100</xdr:colOff>
      <xdr:row>38</xdr:row>
      <xdr:rowOff>113665</xdr:rowOff>
    </xdr:to>
    <xdr:sp macro="" textlink="">
      <xdr:nvSpPr>
        <xdr:cNvPr id="747" name="フローチャート: 判断 746"/>
        <xdr:cNvSpPr/>
      </xdr:nvSpPr>
      <xdr:spPr>
        <a:xfrm>
          <a:off x="19494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130175</xdr:rowOff>
    </xdr:from>
    <xdr:ext cx="378460" cy="259080"/>
    <xdr:sp macro="" textlink="">
      <xdr:nvSpPr>
        <xdr:cNvPr id="748" name="テキスト ボックス 747"/>
        <xdr:cNvSpPr txBox="1"/>
      </xdr:nvSpPr>
      <xdr:spPr>
        <a:xfrm>
          <a:off x="19356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147955</xdr:rowOff>
    </xdr:from>
    <xdr:to xmlns:xdr="http://schemas.openxmlformats.org/drawingml/2006/spreadsheetDrawing">
      <xdr:col>98</xdr:col>
      <xdr:colOff>38100</xdr:colOff>
      <xdr:row>38</xdr:row>
      <xdr:rowOff>78105</xdr:rowOff>
    </xdr:to>
    <xdr:sp macro="" textlink="">
      <xdr:nvSpPr>
        <xdr:cNvPr id="749" name="フローチャート: 判断 748"/>
        <xdr:cNvSpPr/>
      </xdr:nvSpPr>
      <xdr:spPr>
        <a:xfrm>
          <a:off x="18605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94615</xdr:rowOff>
    </xdr:from>
    <xdr:ext cx="378460" cy="259080"/>
    <xdr:sp macro="" textlink="">
      <xdr:nvSpPr>
        <xdr:cNvPr id="750" name="テキスト ボックス 749"/>
        <xdr:cNvSpPr txBox="1"/>
      </xdr:nvSpPr>
      <xdr:spPr>
        <a:xfrm>
          <a:off x="18467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92075</xdr:rowOff>
    </xdr:to>
    <xdr:sp macro="" textlink="">
      <xdr:nvSpPr>
        <xdr:cNvPr id="758" name="楕円 757"/>
        <xdr:cNvSpPr/>
      </xdr:nvSpPr>
      <xdr:spPr>
        <a:xfrm>
          <a:off x="2127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83185</xdr:rowOff>
    </xdr:from>
    <xdr:ext cx="313690" cy="259080"/>
    <xdr:sp macro="" textlink="">
      <xdr:nvSpPr>
        <xdr:cNvPr id="759" name="テキスト ボックス 758"/>
        <xdr:cNvSpPr txBox="1"/>
      </xdr:nvSpPr>
      <xdr:spPr>
        <a:xfrm>
          <a:off x="21166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0" name="楕円 759"/>
        <xdr:cNvSpPr/>
      </xdr:nvSpPr>
      <xdr:spPr>
        <a:xfrm>
          <a:off x="2038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61" name="テキスト ボックス 760"/>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63" name="テキスト ボックス 762"/>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65" name="テキスト ボックス 764"/>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4" name="テキスト ボックス 77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77" name="テキスト ボックス 776"/>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81" name="テキスト ボックス 780"/>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87" name="テキスト ボックス 786"/>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165100</xdr:rowOff>
    </xdr:from>
    <xdr:to xmlns:xdr="http://schemas.openxmlformats.org/drawingml/2006/spreadsheetDrawing">
      <xdr:col>116</xdr:col>
      <xdr:colOff>62865</xdr:colOff>
      <xdr:row>59</xdr:row>
      <xdr:rowOff>44450</xdr:rowOff>
    </xdr:to>
    <xdr:cxnSp macro="">
      <xdr:nvCxnSpPr>
        <xdr:cNvPr id="789" name="直線コネクタ 788"/>
        <xdr:cNvCxnSpPr/>
      </xdr:nvCxnSpPr>
      <xdr:spPr>
        <a:xfrm flipV="1">
          <a:off x="22159595" y="873760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111760</xdr:rowOff>
    </xdr:from>
    <xdr:ext cx="534670" cy="254000"/>
    <xdr:sp macro="" textlink="">
      <xdr:nvSpPr>
        <xdr:cNvPr id="792" name="貸付金最大値テキスト"/>
        <xdr:cNvSpPr txBox="1"/>
      </xdr:nvSpPr>
      <xdr:spPr>
        <a:xfrm>
          <a:off x="22212300" y="85128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165100</xdr:rowOff>
    </xdr:from>
    <xdr:to xmlns:xdr="http://schemas.openxmlformats.org/drawingml/2006/spreadsheetDrawing">
      <xdr:col>116</xdr:col>
      <xdr:colOff>152400</xdr:colOff>
      <xdr:row>50</xdr:row>
      <xdr:rowOff>165100</xdr:rowOff>
    </xdr:to>
    <xdr:cxnSp macro="">
      <xdr:nvCxnSpPr>
        <xdr:cNvPr id="793" name="直線コネクタ 792"/>
        <xdr:cNvCxnSpPr/>
      </xdr:nvCxnSpPr>
      <xdr:spPr>
        <a:xfrm>
          <a:off x="22072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32385</xdr:rowOff>
    </xdr:from>
    <xdr:to xmlns:xdr="http://schemas.openxmlformats.org/drawingml/2006/spreadsheetDrawing">
      <xdr:col>116</xdr:col>
      <xdr:colOff>63500</xdr:colOff>
      <xdr:row>59</xdr:row>
      <xdr:rowOff>33020</xdr:rowOff>
    </xdr:to>
    <xdr:cxnSp macro="">
      <xdr:nvCxnSpPr>
        <xdr:cNvPr id="794" name="直線コネクタ 793"/>
        <xdr:cNvCxnSpPr/>
      </xdr:nvCxnSpPr>
      <xdr:spPr>
        <a:xfrm flipV="1">
          <a:off x="21323300" y="10147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109855</xdr:rowOff>
    </xdr:from>
    <xdr:ext cx="469900" cy="254000"/>
    <xdr:sp macro="" textlink="">
      <xdr:nvSpPr>
        <xdr:cNvPr id="795" name="貸付金平均値テキスト"/>
        <xdr:cNvSpPr txBox="1"/>
      </xdr:nvSpPr>
      <xdr:spPr>
        <a:xfrm>
          <a:off x="22212300" y="988250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17780</xdr:rowOff>
    </xdr:to>
    <xdr:sp macro="" textlink="">
      <xdr:nvSpPr>
        <xdr:cNvPr id="796" name="フローチャート: 判断 795"/>
        <xdr:cNvSpPr/>
      </xdr:nvSpPr>
      <xdr:spPr>
        <a:xfrm>
          <a:off x="221107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33020</xdr:rowOff>
    </xdr:from>
    <xdr:to xmlns:xdr="http://schemas.openxmlformats.org/drawingml/2006/spreadsheetDrawing">
      <xdr:col>111</xdr:col>
      <xdr:colOff>177800</xdr:colOff>
      <xdr:row>59</xdr:row>
      <xdr:rowOff>33655</xdr:rowOff>
    </xdr:to>
    <xdr:cxnSp macro="">
      <xdr:nvCxnSpPr>
        <xdr:cNvPr id="797" name="直線コネクタ 796"/>
        <xdr:cNvCxnSpPr/>
      </xdr:nvCxnSpPr>
      <xdr:spPr>
        <a:xfrm flipV="1">
          <a:off x="20434300" y="10148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80645</xdr:rowOff>
    </xdr:from>
    <xdr:to xmlns:xdr="http://schemas.openxmlformats.org/drawingml/2006/spreadsheetDrawing">
      <xdr:col>112</xdr:col>
      <xdr:colOff>38100</xdr:colOff>
      <xdr:row>59</xdr:row>
      <xdr:rowOff>10795</xdr:rowOff>
    </xdr:to>
    <xdr:sp macro="" textlink="">
      <xdr:nvSpPr>
        <xdr:cNvPr id="798" name="フローチャート: 判断 797"/>
        <xdr:cNvSpPr/>
      </xdr:nvSpPr>
      <xdr:spPr>
        <a:xfrm>
          <a:off x="21272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27305</xdr:rowOff>
    </xdr:from>
    <xdr:ext cx="464820" cy="259080"/>
    <xdr:sp macro="" textlink="">
      <xdr:nvSpPr>
        <xdr:cNvPr id="799" name="テキスト ボックス 798"/>
        <xdr:cNvSpPr txBox="1"/>
      </xdr:nvSpPr>
      <xdr:spPr>
        <a:xfrm>
          <a:off x="21088350" y="979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33655</xdr:rowOff>
    </xdr:from>
    <xdr:to xmlns:xdr="http://schemas.openxmlformats.org/drawingml/2006/spreadsheetDrawing">
      <xdr:col>107</xdr:col>
      <xdr:colOff>50800</xdr:colOff>
      <xdr:row>59</xdr:row>
      <xdr:rowOff>34290</xdr:rowOff>
    </xdr:to>
    <xdr:cxnSp macro="">
      <xdr:nvCxnSpPr>
        <xdr:cNvPr id="800" name="直線コネクタ 799"/>
        <xdr:cNvCxnSpPr/>
      </xdr:nvCxnSpPr>
      <xdr:spPr>
        <a:xfrm flipV="1">
          <a:off x="19545300" y="1014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61595</xdr:rowOff>
    </xdr:from>
    <xdr:to xmlns:xdr="http://schemas.openxmlformats.org/drawingml/2006/spreadsheetDrawing">
      <xdr:col>107</xdr:col>
      <xdr:colOff>101600</xdr:colOff>
      <xdr:row>58</xdr:row>
      <xdr:rowOff>163195</xdr:rowOff>
    </xdr:to>
    <xdr:sp macro="" textlink="">
      <xdr:nvSpPr>
        <xdr:cNvPr id="801" name="フローチャート: 判断 800"/>
        <xdr:cNvSpPr/>
      </xdr:nvSpPr>
      <xdr:spPr>
        <a:xfrm>
          <a:off x="2038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8255</xdr:rowOff>
    </xdr:from>
    <xdr:ext cx="464820" cy="254000"/>
    <xdr:sp macro="" textlink="">
      <xdr:nvSpPr>
        <xdr:cNvPr id="802" name="テキスト ボックス 801"/>
        <xdr:cNvSpPr txBox="1"/>
      </xdr:nvSpPr>
      <xdr:spPr>
        <a:xfrm>
          <a:off x="20199350" y="9780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32385</xdr:rowOff>
    </xdr:from>
    <xdr:to xmlns:xdr="http://schemas.openxmlformats.org/drawingml/2006/spreadsheetDrawing">
      <xdr:col>102</xdr:col>
      <xdr:colOff>114300</xdr:colOff>
      <xdr:row>59</xdr:row>
      <xdr:rowOff>34290</xdr:rowOff>
    </xdr:to>
    <xdr:cxnSp macro="">
      <xdr:nvCxnSpPr>
        <xdr:cNvPr id="803" name="直線コネクタ 802"/>
        <xdr:cNvCxnSpPr/>
      </xdr:nvCxnSpPr>
      <xdr:spPr>
        <a:xfrm>
          <a:off x="18656300" y="10147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82550</xdr:rowOff>
    </xdr:from>
    <xdr:to xmlns:xdr="http://schemas.openxmlformats.org/drawingml/2006/spreadsheetDrawing">
      <xdr:col>102</xdr:col>
      <xdr:colOff>165100</xdr:colOff>
      <xdr:row>59</xdr:row>
      <xdr:rowOff>12700</xdr:rowOff>
    </xdr:to>
    <xdr:sp macro="" textlink="">
      <xdr:nvSpPr>
        <xdr:cNvPr id="804" name="フローチャート: 判断 803"/>
        <xdr:cNvSpPr/>
      </xdr:nvSpPr>
      <xdr:spPr>
        <a:xfrm>
          <a:off x="19494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29210</xdr:rowOff>
    </xdr:from>
    <xdr:ext cx="464820" cy="254000"/>
    <xdr:sp macro="" textlink="">
      <xdr:nvSpPr>
        <xdr:cNvPr id="805" name="テキスト ボックス 804"/>
        <xdr:cNvSpPr txBox="1"/>
      </xdr:nvSpPr>
      <xdr:spPr>
        <a:xfrm>
          <a:off x="19310350" y="9801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92710</xdr:rowOff>
    </xdr:from>
    <xdr:to xmlns:xdr="http://schemas.openxmlformats.org/drawingml/2006/spreadsheetDrawing">
      <xdr:col>98</xdr:col>
      <xdr:colOff>38100</xdr:colOff>
      <xdr:row>59</xdr:row>
      <xdr:rowOff>22860</xdr:rowOff>
    </xdr:to>
    <xdr:sp macro="" textlink="">
      <xdr:nvSpPr>
        <xdr:cNvPr id="806" name="フローチャート: 判断 805"/>
        <xdr:cNvSpPr/>
      </xdr:nvSpPr>
      <xdr:spPr>
        <a:xfrm>
          <a:off x="18605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39370</xdr:rowOff>
    </xdr:from>
    <xdr:ext cx="464820" cy="259080"/>
    <xdr:sp macro="" textlink="">
      <xdr:nvSpPr>
        <xdr:cNvPr id="807" name="テキスト ボックス 806"/>
        <xdr:cNvSpPr txBox="1"/>
      </xdr:nvSpPr>
      <xdr:spPr>
        <a:xfrm>
          <a:off x="18421350" y="9812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153035</xdr:rowOff>
    </xdr:from>
    <xdr:to xmlns:xdr="http://schemas.openxmlformats.org/drawingml/2006/spreadsheetDrawing">
      <xdr:col>116</xdr:col>
      <xdr:colOff>114300</xdr:colOff>
      <xdr:row>59</xdr:row>
      <xdr:rowOff>83185</xdr:rowOff>
    </xdr:to>
    <xdr:sp macro="" textlink="">
      <xdr:nvSpPr>
        <xdr:cNvPr id="813" name="楕円 812"/>
        <xdr:cNvSpPr/>
      </xdr:nvSpPr>
      <xdr:spPr>
        <a:xfrm>
          <a:off x="22110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67945</xdr:rowOff>
    </xdr:from>
    <xdr:ext cx="378460" cy="258445"/>
    <xdr:sp macro="" textlink="">
      <xdr:nvSpPr>
        <xdr:cNvPr id="814" name="貸付金該当値テキスト"/>
        <xdr:cNvSpPr txBox="1"/>
      </xdr:nvSpPr>
      <xdr:spPr>
        <a:xfrm>
          <a:off x="2221230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153670</xdr:rowOff>
    </xdr:from>
    <xdr:to xmlns:xdr="http://schemas.openxmlformats.org/drawingml/2006/spreadsheetDrawing">
      <xdr:col>112</xdr:col>
      <xdr:colOff>38100</xdr:colOff>
      <xdr:row>59</xdr:row>
      <xdr:rowOff>83820</xdr:rowOff>
    </xdr:to>
    <xdr:sp macro="" textlink="">
      <xdr:nvSpPr>
        <xdr:cNvPr id="815" name="楕円 814"/>
        <xdr:cNvSpPr/>
      </xdr:nvSpPr>
      <xdr:spPr>
        <a:xfrm>
          <a:off x="2127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74930</xdr:rowOff>
    </xdr:from>
    <xdr:ext cx="378460" cy="254000"/>
    <xdr:sp macro="" textlink="">
      <xdr:nvSpPr>
        <xdr:cNvPr id="816" name="テキスト ボックス 815"/>
        <xdr:cNvSpPr txBox="1"/>
      </xdr:nvSpPr>
      <xdr:spPr>
        <a:xfrm>
          <a:off x="21134070" y="101904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154940</xdr:rowOff>
    </xdr:from>
    <xdr:to xmlns:xdr="http://schemas.openxmlformats.org/drawingml/2006/spreadsheetDrawing">
      <xdr:col>107</xdr:col>
      <xdr:colOff>101600</xdr:colOff>
      <xdr:row>59</xdr:row>
      <xdr:rowOff>84455</xdr:rowOff>
    </xdr:to>
    <xdr:sp macro="" textlink="">
      <xdr:nvSpPr>
        <xdr:cNvPr id="817" name="楕円 816"/>
        <xdr:cNvSpPr/>
      </xdr:nvSpPr>
      <xdr:spPr>
        <a:xfrm>
          <a:off x="20383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75565</xdr:rowOff>
    </xdr:from>
    <xdr:ext cx="378460" cy="254000"/>
    <xdr:sp macro="" textlink="">
      <xdr:nvSpPr>
        <xdr:cNvPr id="818" name="テキスト ボックス 817"/>
        <xdr:cNvSpPr txBox="1"/>
      </xdr:nvSpPr>
      <xdr:spPr>
        <a:xfrm>
          <a:off x="20245070" y="101911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154940</xdr:rowOff>
    </xdr:from>
    <xdr:to xmlns:xdr="http://schemas.openxmlformats.org/drawingml/2006/spreadsheetDrawing">
      <xdr:col>102</xdr:col>
      <xdr:colOff>165100</xdr:colOff>
      <xdr:row>59</xdr:row>
      <xdr:rowOff>85090</xdr:rowOff>
    </xdr:to>
    <xdr:sp macro="" textlink="">
      <xdr:nvSpPr>
        <xdr:cNvPr id="819" name="楕円 818"/>
        <xdr:cNvSpPr/>
      </xdr:nvSpPr>
      <xdr:spPr>
        <a:xfrm>
          <a:off x="19494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76200</xdr:rowOff>
    </xdr:from>
    <xdr:ext cx="378460" cy="254000"/>
    <xdr:sp macro="" textlink="">
      <xdr:nvSpPr>
        <xdr:cNvPr id="820" name="テキスト ボックス 819"/>
        <xdr:cNvSpPr txBox="1"/>
      </xdr:nvSpPr>
      <xdr:spPr>
        <a:xfrm>
          <a:off x="19356070" y="101917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153035</xdr:rowOff>
    </xdr:from>
    <xdr:to xmlns:xdr="http://schemas.openxmlformats.org/drawingml/2006/spreadsheetDrawing">
      <xdr:col>98</xdr:col>
      <xdr:colOff>38100</xdr:colOff>
      <xdr:row>59</xdr:row>
      <xdr:rowOff>83185</xdr:rowOff>
    </xdr:to>
    <xdr:sp macro="" textlink="">
      <xdr:nvSpPr>
        <xdr:cNvPr id="821" name="楕円 820"/>
        <xdr:cNvSpPr/>
      </xdr:nvSpPr>
      <xdr:spPr>
        <a:xfrm>
          <a:off x="18605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74930</xdr:rowOff>
    </xdr:from>
    <xdr:ext cx="378460" cy="254000"/>
    <xdr:sp macro="" textlink="">
      <xdr:nvSpPr>
        <xdr:cNvPr id="822" name="テキスト ボックス 821"/>
        <xdr:cNvSpPr txBox="1"/>
      </xdr:nvSpPr>
      <xdr:spPr>
        <a:xfrm>
          <a:off x="18467070" y="101904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1" name="テキスト ボックス 830"/>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4000"/>
    <xdr:sp macro="" textlink="">
      <xdr:nvSpPr>
        <xdr:cNvPr id="833" name="テキスト ボックス 832"/>
        <xdr:cNvSpPr txBox="1"/>
      </xdr:nvSpPr>
      <xdr:spPr>
        <a:xfrm>
          <a:off x="17756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39" name="テキスト ボックス 838"/>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3" name="テキスト ボックス 84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4000"/>
    <xdr:sp macro="" textlink="">
      <xdr:nvSpPr>
        <xdr:cNvPr id="845" name="テキスト ボックス 844"/>
        <xdr:cNvSpPr txBox="1"/>
      </xdr:nvSpPr>
      <xdr:spPr>
        <a:xfrm>
          <a:off x="17756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114935</xdr:rowOff>
    </xdr:from>
    <xdr:to xmlns:xdr="http://schemas.openxmlformats.org/drawingml/2006/spreadsheetDrawing">
      <xdr:col>116</xdr:col>
      <xdr:colOff>62865</xdr:colOff>
      <xdr:row>79</xdr:row>
      <xdr:rowOff>24130</xdr:rowOff>
    </xdr:to>
    <xdr:cxnSp macro="">
      <xdr:nvCxnSpPr>
        <xdr:cNvPr id="847" name="直線コネクタ 846"/>
        <xdr:cNvCxnSpPr/>
      </xdr:nvCxnSpPr>
      <xdr:spPr>
        <a:xfrm flipV="1">
          <a:off x="22159595" y="1211643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27940</xdr:rowOff>
    </xdr:from>
    <xdr:ext cx="534670" cy="259080"/>
    <xdr:sp macro="" textlink="">
      <xdr:nvSpPr>
        <xdr:cNvPr id="848" name="繰出金最小値テキスト"/>
        <xdr:cNvSpPr txBox="1"/>
      </xdr:nvSpPr>
      <xdr:spPr>
        <a:xfrm>
          <a:off x="22212300" y="1357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24130</xdr:rowOff>
    </xdr:from>
    <xdr:to xmlns:xdr="http://schemas.openxmlformats.org/drawingml/2006/spreadsheetDrawing">
      <xdr:col>116</xdr:col>
      <xdr:colOff>152400</xdr:colOff>
      <xdr:row>79</xdr:row>
      <xdr:rowOff>24130</xdr:rowOff>
    </xdr:to>
    <xdr:cxnSp macro="">
      <xdr:nvCxnSpPr>
        <xdr:cNvPr id="849" name="直線コネクタ 848"/>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61595</xdr:rowOff>
    </xdr:from>
    <xdr:ext cx="534670" cy="259080"/>
    <xdr:sp macro="" textlink="">
      <xdr:nvSpPr>
        <xdr:cNvPr id="850" name="繰出金最大値テキスト"/>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114935</xdr:rowOff>
    </xdr:from>
    <xdr:to xmlns:xdr="http://schemas.openxmlformats.org/drawingml/2006/spreadsheetDrawing">
      <xdr:col>116</xdr:col>
      <xdr:colOff>152400</xdr:colOff>
      <xdr:row>70</xdr:row>
      <xdr:rowOff>114935</xdr:rowOff>
    </xdr:to>
    <xdr:cxnSp macro="">
      <xdr:nvCxnSpPr>
        <xdr:cNvPr id="851" name="直線コネクタ 850"/>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6350</xdr:rowOff>
    </xdr:from>
    <xdr:to xmlns:xdr="http://schemas.openxmlformats.org/drawingml/2006/spreadsheetDrawing">
      <xdr:col>116</xdr:col>
      <xdr:colOff>63500</xdr:colOff>
      <xdr:row>76</xdr:row>
      <xdr:rowOff>64135</xdr:rowOff>
    </xdr:to>
    <xdr:cxnSp macro="">
      <xdr:nvCxnSpPr>
        <xdr:cNvPr id="852" name="直線コネクタ 851"/>
        <xdr:cNvCxnSpPr/>
      </xdr:nvCxnSpPr>
      <xdr:spPr>
        <a:xfrm>
          <a:off x="21323300" y="1303655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43815</xdr:rowOff>
    </xdr:from>
    <xdr:ext cx="534670" cy="254000"/>
    <xdr:sp macro="" textlink="">
      <xdr:nvSpPr>
        <xdr:cNvPr id="853" name="繰出金平均値テキスト"/>
        <xdr:cNvSpPr txBox="1"/>
      </xdr:nvSpPr>
      <xdr:spPr>
        <a:xfrm>
          <a:off x="22212300" y="127311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20320</xdr:rowOff>
    </xdr:from>
    <xdr:to xmlns:xdr="http://schemas.openxmlformats.org/drawingml/2006/spreadsheetDrawing">
      <xdr:col>116</xdr:col>
      <xdr:colOff>114300</xdr:colOff>
      <xdr:row>75</xdr:row>
      <xdr:rowOff>121920</xdr:rowOff>
    </xdr:to>
    <xdr:sp macro="" textlink="">
      <xdr:nvSpPr>
        <xdr:cNvPr id="854" name="フローチャート: 判断 853"/>
        <xdr:cNvSpPr/>
      </xdr:nvSpPr>
      <xdr:spPr>
        <a:xfrm>
          <a:off x="22110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6350</xdr:rowOff>
    </xdr:from>
    <xdr:to xmlns:xdr="http://schemas.openxmlformats.org/drawingml/2006/spreadsheetDrawing">
      <xdr:col>111</xdr:col>
      <xdr:colOff>177800</xdr:colOff>
      <xdr:row>76</xdr:row>
      <xdr:rowOff>17780</xdr:rowOff>
    </xdr:to>
    <xdr:cxnSp macro="">
      <xdr:nvCxnSpPr>
        <xdr:cNvPr id="855" name="直線コネクタ 854"/>
        <xdr:cNvCxnSpPr/>
      </xdr:nvCxnSpPr>
      <xdr:spPr>
        <a:xfrm flipV="1">
          <a:off x="20434300" y="130365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67310</xdr:rowOff>
    </xdr:from>
    <xdr:to xmlns:xdr="http://schemas.openxmlformats.org/drawingml/2006/spreadsheetDrawing">
      <xdr:col>112</xdr:col>
      <xdr:colOff>38100</xdr:colOff>
      <xdr:row>75</xdr:row>
      <xdr:rowOff>168910</xdr:rowOff>
    </xdr:to>
    <xdr:sp macro="" textlink="">
      <xdr:nvSpPr>
        <xdr:cNvPr id="856" name="フローチャート: 判断 855"/>
        <xdr:cNvSpPr/>
      </xdr:nvSpPr>
      <xdr:spPr>
        <a:xfrm>
          <a:off x="2127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13970</xdr:rowOff>
    </xdr:from>
    <xdr:ext cx="529590" cy="259080"/>
    <xdr:sp macro="" textlink="">
      <xdr:nvSpPr>
        <xdr:cNvPr id="857" name="テキスト ボックス 856"/>
        <xdr:cNvSpPr txBox="1"/>
      </xdr:nvSpPr>
      <xdr:spPr>
        <a:xfrm>
          <a:off x="21055965" y="12701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15875</xdr:rowOff>
    </xdr:from>
    <xdr:to xmlns:xdr="http://schemas.openxmlformats.org/drawingml/2006/spreadsheetDrawing">
      <xdr:col>107</xdr:col>
      <xdr:colOff>50800</xdr:colOff>
      <xdr:row>76</xdr:row>
      <xdr:rowOff>17780</xdr:rowOff>
    </xdr:to>
    <xdr:cxnSp macro="">
      <xdr:nvCxnSpPr>
        <xdr:cNvPr id="858" name="直線コネクタ 857"/>
        <xdr:cNvCxnSpPr/>
      </xdr:nvCxnSpPr>
      <xdr:spPr>
        <a:xfrm>
          <a:off x="19545300" y="1270317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69850</xdr:rowOff>
    </xdr:from>
    <xdr:to xmlns:xdr="http://schemas.openxmlformats.org/drawingml/2006/spreadsheetDrawing">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16510</xdr:rowOff>
    </xdr:from>
    <xdr:ext cx="529590" cy="259080"/>
    <xdr:sp macro="" textlink="">
      <xdr:nvSpPr>
        <xdr:cNvPr id="860" name="テキスト ボックス 859"/>
        <xdr:cNvSpPr txBox="1"/>
      </xdr:nvSpPr>
      <xdr:spPr>
        <a:xfrm>
          <a:off x="20166965" y="12703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15875</xdr:rowOff>
    </xdr:from>
    <xdr:to xmlns:xdr="http://schemas.openxmlformats.org/drawingml/2006/spreadsheetDrawing">
      <xdr:col>102</xdr:col>
      <xdr:colOff>114300</xdr:colOff>
      <xdr:row>74</xdr:row>
      <xdr:rowOff>40640</xdr:rowOff>
    </xdr:to>
    <xdr:cxnSp macro="">
      <xdr:nvCxnSpPr>
        <xdr:cNvPr id="861" name="直線コネクタ 860"/>
        <xdr:cNvCxnSpPr/>
      </xdr:nvCxnSpPr>
      <xdr:spPr>
        <a:xfrm flipV="1">
          <a:off x="18656300" y="127031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149860</xdr:rowOff>
    </xdr:from>
    <xdr:to xmlns:xdr="http://schemas.openxmlformats.org/drawingml/2006/spreadsheetDrawing">
      <xdr:col>102</xdr:col>
      <xdr:colOff>165100</xdr:colOff>
      <xdr:row>75</xdr:row>
      <xdr:rowOff>80010</xdr:rowOff>
    </xdr:to>
    <xdr:sp macro="" textlink="">
      <xdr:nvSpPr>
        <xdr:cNvPr id="862" name="フローチャート: 判断 861"/>
        <xdr:cNvSpPr/>
      </xdr:nvSpPr>
      <xdr:spPr>
        <a:xfrm>
          <a:off x="19494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71120</xdr:rowOff>
    </xdr:from>
    <xdr:ext cx="529590" cy="259080"/>
    <xdr:sp macro="" textlink="">
      <xdr:nvSpPr>
        <xdr:cNvPr id="863" name="テキスト ボックス 862"/>
        <xdr:cNvSpPr txBox="1"/>
      </xdr:nvSpPr>
      <xdr:spPr>
        <a:xfrm>
          <a:off x="19277965" y="12929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164465</xdr:rowOff>
    </xdr:from>
    <xdr:to xmlns:xdr="http://schemas.openxmlformats.org/drawingml/2006/spreadsheetDrawing">
      <xdr:col>98</xdr:col>
      <xdr:colOff>38100</xdr:colOff>
      <xdr:row>75</xdr:row>
      <xdr:rowOff>94615</xdr:rowOff>
    </xdr:to>
    <xdr:sp macro="" textlink="">
      <xdr:nvSpPr>
        <xdr:cNvPr id="864" name="フローチャート: 判断 863"/>
        <xdr:cNvSpPr/>
      </xdr:nvSpPr>
      <xdr:spPr>
        <a:xfrm>
          <a:off x="18605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86360</xdr:rowOff>
    </xdr:from>
    <xdr:ext cx="529590" cy="254000"/>
    <xdr:sp macro="" textlink="">
      <xdr:nvSpPr>
        <xdr:cNvPr id="865" name="テキスト ボックス 864"/>
        <xdr:cNvSpPr txBox="1"/>
      </xdr:nvSpPr>
      <xdr:spPr>
        <a:xfrm>
          <a:off x="18388965" y="12945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13335</xdr:rowOff>
    </xdr:from>
    <xdr:to xmlns:xdr="http://schemas.openxmlformats.org/drawingml/2006/spreadsheetDrawing">
      <xdr:col>116</xdr:col>
      <xdr:colOff>114300</xdr:colOff>
      <xdr:row>76</xdr:row>
      <xdr:rowOff>114935</xdr:rowOff>
    </xdr:to>
    <xdr:sp macro="" textlink="">
      <xdr:nvSpPr>
        <xdr:cNvPr id="871" name="楕円 870"/>
        <xdr:cNvSpPr/>
      </xdr:nvSpPr>
      <xdr:spPr>
        <a:xfrm>
          <a:off x="221107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163195</xdr:rowOff>
    </xdr:from>
    <xdr:ext cx="534670" cy="259080"/>
    <xdr:sp macro="" textlink="">
      <xdr:nvSpPr>
        <xdr:cNvPr id="872" name="繰出金該当値テキスト"/>
        <xdr:cNvSpPr txBox="1"/>
      </xdr:nvSpPr>
      <xdr:spPr>
        <a:xfrm>
          <a:off x="22212300" y="1302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126365</xdr:rowOff>
    </xdr:from>
    <xdr:to xmlns:xdr="http://schemas.openxmlformats.org/drawingml/2006/spreadsheetDrawing">
      <xdr:col>112</xdr:col>
      <xdr:colOff>38100</xdr:colOff>
      <xdr:row>76</xdr:row>
      <xdr:rowOff>56515</xdr:rowOff>
    </xdr:to>
    <xdr:sp macro="" textlink="">
      <xdr:nvSpPr>
        <xdr:cNvPr id="873" name="楕円 872"/>
        <xdr:cNvSpPr/>
      </xdr:nvSpPr>
      <xdr:spPr>
        <a:xfrm>
          <a:off x="21272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47625</xdr:rowOff>
    </xdr:from>
    <xdr:ext cx="529590" cy="259080"/>
    <xdr:sp macro="" textlink="">
      <xdr:nvSpPr>
        <xdr:cNvPr id="874" name="テキスト ボックス 873"/>
        <xdr:cNvSpPr txBox="1"/>
      </xdr:nvSpPr>
      <xdr:spPr>
        <a:xfrm>
          <a:off x="21055965" y="13077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138430</xdr:rowOff>
    </xdr:from>
    <xdr:to xmlns:xdr="http://schemas.openxmlformats.org/drawingml/2006/spreadsheetDrawing">
      <xdr:col>107</xdr:col>
      <xdr:colOff>101600</xdr:colOff>
      <xdr:row>76</xdr:row>
      <xdr:rowOff>68580</xdr:rowOff>
    </xdr:to>
    <xdr:sp macro="" textlink="">
      <xdr:nvSpPr>
        <xdr:cNvPr id="875" name="楕円 874"/>
        <xdr:cNvSpPr/>
      </xdr:nvSpPr>
      <xdr:spPr>
        <a:xfrm>
          <a:off x="20383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60325</xdr:rowOff>
    </xdr:from>
    <xdr:ext cx="529590" cy="259080"/>
    <xdr:sp macro="" textlink="">
      <xdr:nvSpPr>
        <xdr:cNvPr id="876" name="テキスト ボックス 875"/>
        <xdr:cNvSpPr txBox="1"/>
      </xdr:nvSpPr>
      <xdr:spPr>
        <a:xfrm>
          <a:off x="20166965" y="13090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136525</xdr:rowOff>
    </xdr:from>
    <xdr:to xmlns:xdr="http://schemas.openxmlformats.org/drawingml/2006/spreadsheetDrawing">
      <xdr:col>102</xdr:col>
      <xdr:colOff>165100</xdr:colOff>
      <xdr:row>74</xdr:row>
      <xdr:rowOff>66675</xdr:rowOff>
    </xdr:to>
    <xdr:sp macro="" textlink="">
      <xdr:nvSpPr>
        <xdr:cNvPr id="877" name="楕円 876"/>
        <xdr:cNvSpPr/>
      </xdr:nvSpPr>
      <xdr:spPr>
        <a:xfrm>
          <a:off x="194945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83185</xdr:rowOff>
    </xdr:from>
    <xdr:ext cx="529590" cy="259080"/>
    <xdr:sp macro="" textlink="">
      <xdr:nvSpPr>
        <xdr:cNvPr id="878" name="テキスト ボックス 877"/>
        <xdr:cNvSpPr txBox="1"/>
      </xdr:nvSpPr>
      <xdr:spPr>
        <a:xfrm>
          <a:off x="19277965" y="12427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161290</xdr:rowOff>
    </xdr:from>
    <xdr:to xmlns:xdr="http://schemas.openxmlformats.org/drawingml/2006/spreadsheetDrawing">
      <xdr:col>98</xdr:col>
      <xdr:colOff>38100</xdr:colOff>
      <xdr:row>74</xdr:row>
      <xdr:rowOff>91440</xdr:rowOff>
    </xdr:to>
    <xdr:sp macro="" textlink="">
      <xdr:nvSpPr>
        <xdr:cNvPr id="879" name="楕円 878"/>
        <xdr:cNvSpPr/>
      </xdr:nvSpPr>
      <xdr:spPr>
        <a:xfrm>
          <a:off x="186055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107950</xdr:rowOff>
    </xdr:from>
    <xdr:ext cx="529590" cy="259080"/>
    <xdr:sp macro="" textlink="">
      <xdr:nvSpPr>
        <xdr:cNvPr id="880" name="テキスト ボックス 879"/>
        <xdr:cNvSpPr txBox="1"/>
      </xdr:nvSpPr>
      <xdr:spPr>
        <a:xfrm>
          <a:off x="18388965" y="12452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9" name="テキスト ボックス 888"/>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92" name="テキスト ボックス 891"/>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94" name="テキスト ボックス 893"/>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6" name="テキスト ボックス 905"/>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09" name="テキスト ボックス 908"/>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12" name="テキスト ボックス 911"/>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4" name="テキスト ボックス 913"/>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3" name="テキスト ボックス 922"/>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5" name="テキスト ボックス 924"/>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27" name="テキスト ボックス 926"/>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29" name="テキスト ボックス 928"/>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扶助費は、高齢化の進行等による増があるものの、非課税世帯等に対する臨時特別給付費等の減により、前年度と比較して11</a:t>
          </a:r>
          <a:r>
            <a:rPr kumimoji="1" lang="en-US" altLang="ja-JP" sz="1300">
              <a:latin typeface="ＭＳ Ｐゴシック"/>
              <a:ea typeface="ＭＳ Ｐゴシック"/>
            </a:rPr>
            <a:t>,089</a:t>
          </a:r>
          <a:r>
            <a:rPr kumimoji="1" lang="ja-JP" altLang="en-US" sz="1300">
              <a:latin typeface="ＭＳ Ｐゴシック"/>
              <a:ea typeface="ＭＳ Ｐゴシック"/>
            </a:rPr>
            <a:t>円の減となり、引き続き、類似団体平均を下回る状況が続いている。</a:t>
          </a:r>
        </a:p>
        <a:p>
          <a:r>
            <a:rPr kumimoji="1" lang="ja-JP" altLang="en-US" sz="1300">
              <a:latin typeface="ＭＳ Ｐゴシック"/>
              <a:ea typeface="ＭＳ Ｐゴシック"/>
            </a:rPr>
            <a:t>　普通建設事業費（うち更新設備）は、小・中学校長寿命化改良工事等の開始に伴い、前年度と比較して6</a:t>
          </a:r>
          <a:r>
            <a:rPr kumimoji="1" lang="en-US" altLang="ja-JP" sz="1300">
              <a:latin typeface="ＭＳ Ｐゴシック"/>
              <a:ea typeface="ＭＳ Ｐゴシック"/>
            </a:rPr>
            <a:t>,753</a:t>
          </a:r>
          <a:r>
            <a:rPr kumimoji="1" lang="ja-JP" altLang="en-US" sz="1300">
              <a:latin typeface="ＭＳ Ｐゴシック"/>
              <a:ea typeface="ＭＳ Ｐゴシック"/>
            </a:rPr>
            <a:t>円の増となったが、類似団体平均を下回る状況になった。</a:t>
          </a:r>
        </a:p>
        <a:p>
          <a:r>
            <a:rPr kumimoji="1" lang="ja-JP" altLang="en-US" sz="1300">
              <a:latin typeface="ＭＳ Ｐゴシック"/>
              <a:ea typeface="ＭＳ Ｐゴシック"/>
            </a:rPr>
            <a:t>　公債費は、決算剰余金による繰上償還を令和4年度は実施しなかったため、前年度と比較して5</a:t>
          </a:r>
          <a:r>
            <a:rPr kumimoji="1" lang="en-US" altLang="ja-JP" sz="1300">
              <a:latin typeface="ＭＳ Ｐゴシック"/>
              <a:ea typeface="ＭＳ Ｐゴシック"/>
            </a:rPr>
            <a:t>,567</a:t>
          </a:r>
          <a:r>
            <a:rPr kumimoji="1" lang="ja-JP" altLang="en-US" sz="1300">
              <a:latin typeface="ＭＳ Ｐゴシック"/>
              <a:ea typeface="ＭＳ Ｐゴシック"/>
            </a:rPr>
            <a:t>円の減となっているが、引続き類似団体平均を上回る状況が続いている。</a:t>
          </a:r>
        </a:p>
        <a:p>
          <a:r>
            <a:rPr kumimoji="1" lang="ja-JP" altLang="en-US" sz="1300">
              <a:latin typeface="ＭＳ Ｐゴシック"/>
              <a:ea typeface="ＭＳ Ｐゴシック"/>
            </a:rPr>
            <a:t>　今後は、発行した市債の償還開始による公債費の増に加え、老朽化した公共施設の更新・修繕等が予想されることから、施策の厳選や事業の見直し等により、後年度のコスト抑制に努める。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2280" cy="259080"/>
    <xdr:sp macro="" textlink="">
      <xdr:nvSpPr>
        <xdr:cNvPr id="48" name="テキスト ボックス 47"/>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2280" cy="254000"/>
    <xdr:sp macro="" textlink="">
      <xdr:nvSpPr>
        <xdr:cNvPr id="50" name="テキスト ボックス 49"/>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2280" cy="258445"/>
    <xdr:sp macro="" textlink="">
      <xdr:nvSpPr>
        <xdr:cNvPr id="52" name="テキスト ボックス 51"/>
        <xdr:cNvSpPr txBox="1"/>
      </xdr:nvSpPr>
      <xdr:spPr>
        <a:xfrm>
          <a:off x="294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2280" cy="259080"/>
    <xdr:sp macro="" textlink="">
      <xdr:nvSpPr>
        <xdr:cNvPr id="54" name="テキスト ボックス 53"/>
        <xdr:cNvSpPr txBox="1"/>
      </xdr:nvSpPr>
      <xdr:spPr>
        <a:xfrm>
          <a:off x="294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280" cy="254000"/>
    <xdr:sp macro="" textlink="">
      <xdr:nvSpPr>
        <xdr:cNvPr id="56" name="テキスト ボックス 55"/>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134620</xdr:rowOff>
    </xdr:from>
    <xdr:to xmlns:xdr="http://schemas.openxmlformats.org/drawingml/2006/spreadsheetDrawing">
      <xdr:col>24</xdr:col>
      <xdr:colOff>62865</xdr:colOff>
      <xdr:row>38</xdr:row>
      <xdr:rowOff>143510</xdr:rowOff>
    </xdr:to>
    <xdr:cxnSp macro="">
      <xdr:nvCxnSpPr>
        <xdr:cNvPr id="58" name="直線コネクタ 57"/>
        <xdr:cNvCxnSpPr/>
      </xdr:nvCxnSpPr>
      <xdr:spPr>
        <a:xfrm flipV="1">
          <a:off x="4633595" y="5106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469900" cy="254000"/>
    <xdr:sp macro="" textlink="">
      <xdr:nvSpPr>
        <xdr:cNvPr id="59" name="議会費最小値テキスト"/>
        <xdr:cNvSpPr txBox="1"/>
      </xdr:nvSpPr>
      <xdr:spPr>
        <a:xfrm>
          <a:off x="4686300" y="66617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81280</xdr:rowOff>
    </xdr:from>
    <xdr:ext cx="469900" cy="259080"/>
    <xdr:sp macro="" textlink="">
      <xdr:nvSpPr>
        <xdr:cNvPr id="61" name="議会費最大値テキスト"/>
        <xdr:cNvSpPr txBox="1"/>
      </xdr:nvSpPr>
      <xdr:spPr>
        <a:xfrm>
          <a:off x="4686300" y="48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134620</xdr:rowOff>
    </xdr:from>
    <xdr:to xmlns:xdr="http://schemas.openxmlformats.org/drawingml/2006/spreadsheetDrawing">
      <xdr:col>24</xdr:col>
      <xdr:colOff>152400</xdr:colOff>
      <xdr:row>29</xdr:row>
      <xdr:rowOff>134620</xdr:rowOff>
    </xdr:to>
    <xdr:cxnSp macro="">
      <xdr:nvCxnSpPr>
        <xdr:cNvPr id="62" name="直線コネクタ 61"/>
        <xdr:cNvCxnSpPr/>
      </xdr:nvCxnSpPr>
      <xdr:spPr>
        <a:xfrm>
          <a:off x="4546600" y="510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133350</xdr:rowOff>
    </xdr:from>
    <xdr:to xmlns:xdr="http://schemas.openxmlformats.org/drawingml/2006/spreadsheetDrawing">
      <xdr:col>24</xdr:col>
      <xdr:colOff>63500</xdr:colOff>
      <xdr:row>36</xdr:row>
      <xdr:rowOff>164465</xdr:rowOff>
    </xdr:to>
    <xdr:cxnSp macro="">
      <xdr:nvCxnSpPr>
        <xdr:cNvPr id="63" name="直線コネクタ 62"/>
        <xdr:cNvCxnSpPr/>
      </xdr:nvCxnSpPr>
      <xdr:spPr>
        <a:xfrm>
          <a:off x="3797300" y="630555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113030</xdr:rowOff>
    </xdr:from>
    <xdr:ext cx="469900" cy="259080"/>
    <xdr:sp macro="" textlink="">
      <xdr:nvSpPr>
        <xdr:cNvPr id="64" name="議会費平均値テキスト"/>
        <xdr:cNvSpPr txBox="1"/>
      </xdr:nvSpPr>
      <xdr:spPr>
        <a:xfrm>
          <a:off x="4686300" y="5770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90170</xdr:rowOff>
    </xdr:from>
    <xdr:to xmlns:xdr="http://schemas.openxmlformats.org/drawingml/2006/spreadsheetDrawing">
      <xdr:col>24</xdr:col>
      <xdr:colOff>114300</xdr:colOff>
      <xdr:row>35</xdr:row>
      <xdr:rowOff>20320</xdr:rowOff>
    </xdr:to>
    <xdr:sp macro="" textlink="">
      <xdr:nvSpPr>
        <xdr:cNvPr id="65" name="フローチャート: 判断 64"/>
        <xdr:cNvSpPr/>
      </xdr:nvSpPr>
      <xdr:spPr>
        <a:xfrm>
          <a:off x="45847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133350</xdr:rowOff>
    </xdr:from>
    <xdr:to xmlns:xdr="http://schemas.openxmlformats.org/drawingml/2006/spreadsheetDrawing">
      <xdr:col>19</xdr:col>
      <xdr:colOff>177800</xdr:colOff>
      <xdr:row>36</xdr:row>
      <xdr:rowOff>137795</xdr:rowOff>
    </xdr:to>
    <xdr:cxnSp macro="">
      <xdr:nvCxnSpPr>
        <xdr:cNvPr id="66" name="直線コネクタ 65"/>
        <xdr:cNvCxnSpPr/>
      </xdr:nvCxnSpPr>
      <xdr:spPr>
        <a:xfrm flipV="1">
          <a:off x="2908300" y="63055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70485</xdr:rowOff>
    </xdr:from>
    <xdr:to xmlns:xdr="http://schemas.openxmlformats.org/drawingml/2006/spreadsheetDrawing">
      <xdr:col>20</xdr:col>
      <xdr:colOff>38100</xdr:colOff>
      <xdr:row>35</xdr:row>
      <xdr:rowOff>635</xdr:rowOff>
    </xdr:to>
    <xdr:sp macro="" textlink="">
      <xdr:nvSpPr>
        <xdr:cNvPr id="67" name="フローチャート: 判断 66"/>
        <xdr:cNvSpPr/>
      </xdr:nvSpPr>
      <xdr:spPr>
        <a:xfrm>
          <a:off x="3746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17780</xdr:rowOff>
    </xdr:from>
    <xdr:ext cx="464820" cy="254000"/>
    <xdr:sp macro="" textlink="">
      <xdr:nvSpPr>
        <xdr:cNvPr id="68" name="テキスト ボックス 67"/>
        <xdr:cNvSpPr txBox="1"/>
      </xdr:nvSpPr>
      <xdr:spPr>
        <a:xfrm>
          <a:off x="3562350" y="56756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74930</xdr:rowOff>
    </xdr:from>
    <xdr:to xmlns:xdr="http://schemas.openxmlformats.org/drawingml/2006/spreadsheetDrawing">
      <xdr:col>15</xdr:col>
      <xdr:colOff>50800</xdr:colOff>
      <xdr:row>36</xdr:row>
      <xdr:rowOff>137795</xdr:rowOff>
    </xdr:to>
    <xdr:cxnSp macro="">
      <xdr:nvCxnSpPr>
        <xdr:cNvPr id="69" name="直線コネクタ 68"/>
        <xdr:cNvCxnSpPr/>
      </xdr:nvCxnSpPr>
      <xdr:spPr>
        <a:xfrm>
          <a:off x="2019300" y="624713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80010</xdr:rowOff>
    </xdr:from>
    <xdr:to xmlns:xdr="http://schemas.openxmlformats.org/drawingml/2006/spreadsheetDrawing">
      <xdr:col>15</xdr:col>
      <xdr:colOff>101600</xdr:colOff>
      <xdr:row>35</xdr:row>
      <xdr:rowOff>10160</xdr:rowOff>
    </xdr:to>
    <xdr:sp macro="" textlink="">
      <xdr:nvSpPr>
        <xdr:cNvPr id="70" name="フローチャート: 判断 69"/>
        <xdr:cNvSpPr/>
      </xdr:nvSpPr>
      <xdr:spPr>
        <a:xfrm>
          <a:off x="2857500" y="590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26670</xdr:rowOff>
    </xdr:from>
    <xdr:ext cx="464820" cy="259080"/>
    <xdr:sp macro="" textlink="">
      <xdr:nvSpPr>
        <xdr:cNvPr id="71" name="テキスト ボックス 70"/>
        <xdr:cNvSpPr txBox="1"/>
      </xdr:nvSpPr>
      <xdr:spPr>
        <a:xfrm>
          <a:off x="2673350" y="5684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27305</xdr:rowOff>
    </xdr:from>
    <xdr:to xmlns:xdr="http://schemas.openxmlformats.org/drawingml/2006/spreadsheetDrawing">
      <xdr:col>10</xdr:col>
      <xdr:colOff>114300</xdr:colOff>
      <xdr:row>36</xdr:row>
      <xdr:rowOff>74930</xdr:rowOff>
    </xdr:to>
    <xdr:cxnSp macro="">
      <xdr:nvCxnSpPr>
        <xdr:cNvPr id="72" name="直線コネクタ 71"/>
        <xdr:cNvCxnSpPr/>
      </xdr:nvCxnSpPr>
      <xdr:spPr>
        <a:xfrm>
          <a:off x="1130300" y="602805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18415</xdr:rowOff>
    </xdr:from>
    <xdr:to xmlns:xdr="http://schemas.openxmlformats.org/drawingml/2006/spreadsheetDrawing">
      <xdr:col>10</xdr:col>
      <xdr:colOff>165100</xdr:colOff>
      <xdr:row>34</xdr:row>
      <xdr:rowOff>120650</xdr:rowOff>
    </xdr:to>
    <xdr:sp macro="" textlink="">
      <xdr:nvSpPr>
        <xdr:cNvPr id="73" name="フローチャート: 判断 72"/>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136525</xdr:rowOff>
    </xdr:from>
    <xdr:ext cx="464820" cy="258445"/>
    <xdr:sp macro="" textlink="">
      <xdr:nvSpPr>
        <xdr:cNvPr id="74" name="テキスト ボックス 73"/>
        <xdr:cNvSpPr txBox="1"/>
      </xdr:nvSpPr>
      <xdr:spPr>
        <a:xfrm>
          <a:off x="1784350" y="56229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147955</xdr:rowOff>
    </xdr:from>
    <xdr:to xmlns:xdr="http://schemas.openxmlformats.org/drawingml/2006/spreadsheetDrawing">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94615</xdr:rowOff>
    </xdr:from>
    <xdr:ext cx="464820" cy="259080"/>
    <xdr:sp macro="" textlink="">
      <xdr:nvSpPr>
        <xdr:cNvPr id="76" name="テキスト ボックス 75"/>
        <xdr:cNvSpPr txBox="1"/>
      </xdr:nvSpPr>
      <xdr:spPr>
        <a:xfrm>
          <a:off x="895350" y="5581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113665</xdr:rowOff>
    </xdr:from>
    <xdr:to xmlns:xdr="http://schemas.openxmlformats.org/drawingml/2006/spreadsheetDrawing">
      <xdr:col>24</xdr:col>
      <xdr:colOff>114300</xdr:colOff>
      <xdr:row>37</xdr:row>
      <xdr:rowOff>43815</xdr:rowOff>
    </xdr:to>
    <xdr:sp macro="" textlink="">
      <xdr:nvSpPr>
        <xdr:cNvPr id="82" name="楕円 81"/>
        <xdr:cNvSpPr/>
      </xdr:nvSpPr>
      <xdr:spPr>
        <a:xfrm>
          <a:off x="45847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92075</xdr:rowOff>
    </xdr:from>
    <xdr:ext cx="469900" cy="259080"/>
    <xdr:sp macro="" textlink="">
      <xdr:nvSpPr>
        <xdr:cNvPr id="83" name="議会費該当値テキスト"/>
        <xdr:cNvSpPr txBox="1"/>
      </xdr:nvSpPr>
      <xdr:spPr>
        <a:xfrm>
          <a:off x="4686300" y="6264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82550</xdr:rowOff>
    </xdr:from>
    <xdr:to xmlns:xdr="http://schemas.openxmlformats.org/drawingml/2006/spreadsheetDrawing">
      <xdr:col>20</xdr:col>
      <xdr:colOff>38100</xdr:colOff>
      <xdr:row>37</xdr:row>
      <xdr:rowOff>12700</xdr:rowOff>
    </xdr:to>
    <xdr:sp macro="" textlink="">
      <xdr:nvSpPr>
        <xdr:cNvPr id="84" name="楕円 83"/>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3810</xdr:rowOff>
    </xdr:from>
    <xdr:ext cx="464820" cy="259080"/>
    <xdr:sp macro="" textlink="">
      <xdr:nvSpPr>
        <xdr:cNvPr id="85" name="テキスト ボックス 84"/>
        <xdr:cNvSpPr txBox="1"/>
      </xdr:nvSpPr>
      <xdr:spPr>
        <a:xfrm>
          <a:off x="3562350" y="6347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86995</xdr:rowOff>
    </xdr:from>
    <xdr:to xmlns:xdr="http://schemas.openxmlformats.org/drawingml/2006/spreadsheetDrawing">
      <xdr:col>15</xdr:col>
      <xdr:colOff>101600</xdr:colOff>
      <xdr:row>37</xdr:row>
      <xdr:rowOff>17780</xdr:rowOff>
    </xdr:to>
    <xdr:sp macro="" textlink="">
      <xdr:nvSpPr>
        <xdr:cNvPr id="86" name="楕円 85"/>
        <xdr:cNvSpPr/>
      </xdr:nvSpPr>
      <xdr:spPr>
        <a:xfrm>
          <a:off x="2857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8255</xdr:rowOff>
    </xdr:from>
    <xdr:ext cx="464820" cy="254000"/>
    <xdr:sp macro="" textlink="">
      <xdr:nvSpPr>
        <xdr:cNvPr id="87" name="テキスト ボックス 86"/>
        <xdr:cNvSpPr txBox="1"/>
      </xdr:nvSpPr>
      <xdr:spPr>
        <a:xfrm>
          <a:off x="2673350" y="6351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23495</xdr:rowOff>
    </xdr:from>
    <xdr:to xmlns:xdr="http://schemas.openxmlformats.org/drawingml/2006/spreadsheetDrawing">
      <xdr:col>10</xdr:col>
      <xdr:colOff>165100</xdr:colOff>
      <xdr:row>36</xdr:row>
      <xdr:rowOff>125095</xdr:rowOff>
    </xdr:to>
    <xdr:sp macro="" textlink="">
      <xdr:nvSpPr>
        <xdr:cNvPr id="88" name="楕円 87"/>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116205</xdr:rowOff>
    </xdr:from>
    <xdr:ext cx="464820" cy="259080"/>
    <xdr:sp macro="" textlink="">
      <xdr:nvSpPr>
        <xdr:cNvPr id="89" name="テキスト ボックス 88"/>
        <xdr:cNvSpPr txBox="1"/>
      </xdr:nvSpPr>
      <xdr:spPr>
        <a:xfrm>
          <a:off x="1784350" y="6288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147955</xdr:rowOff>
    </xdr:from>
    <xdr:to xmlns:xdr="http://schemas.openxmlformats.org/drawingml/2006/spreadsheetDrawing">
      <xdr:col>6</xdr:col>
      <xdr:colOff>38100</xdr:colOff>
      <xdr:row>35</xdr:row>
      <xdr:rowOff>78105</xdr:rowOff>
    </xdr:to>
    <xdr:sp macro="" textlink="">
      <xdr:nvSpPr>
        <xdr:cNvPr id="90" name="楕円 89"/>
        <xdr:cNvSpPr/>
      </xdr:nvSpPr>
      <xdr:spPr>
        <a:xfrm>
          <a:off x="1079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69215</xdr:rowOff>
    </xdr:from>
    <xdr:ext cx="464820" cy="259080"/>
    <xdr:sp macro="" textlink="">
      <xdr:nvSpPr>
        <xdr:cNvPr id="91" name="テキスト ボックス 90"/>
        <xdr:cNvSpPr txBox="1"/>
      </xdr:nvSpPr>
      <xdr:spPr>
        <a:xfrm>
          <a:off x="895350" y="6069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3" name="テキスト ボックス 102"/>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5" name="テキスト ボックス 104"/>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7" name="テキスト ボックス 106"/>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9" name="テキスト ボックス 108"/>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79375</xdr:rowOff>
    </xdr:from>
    <xdr:to xmlns:xdr="http://schemas.openxmlformats.org/drawingml/2006/spreadsheetDrawing">
      <xdr:col>24</xdr:col>
      <xdr:colOff>62865</xdr:colOff>
      <xdr:row>57</xdr:row>
      <xdr:rowOff>164465</xdr:rowOff>
    </xdr:to>
    <xdr:cxnSp macro="">
      <xdr:nvCxnSpPr>
        <xdr:cNvPr id="113" name="直線コネクタ 112"/>
        <xdr:cNvCxnSpPr/>
      </xdr:nvCxnSpPr>
      <xdr:spPr>
        <a:xfrm flipV="1">
          <a:off x="4633595" y="882332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168275</xdr:rowOff>
    </xdr:from>
    <xdr:ext cx="534670" cy="254000"/>
    <xdr:sp macro="" textlink="">
      <xdr:nvSpPr>
        <xdr:cNvPr id="114" name="総務費最小値テキスト"/>
        <xdr:cNvSpPr txBox="1"/>
      </xdr:nvSpPr>
      <xdr:spPr>
        <a:xfrm>
          <a:off x="4686300" y="9940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164465</xdr:rowOff>
    </xdr:from>
    <xdr:to xmlns:xdr="http://schemas.openxmlformats.org/drawingml/2006/spreadsheetDrawing">
      <xdr:col>24</xdr:col>
      <xdr:colOff>152400</xdr:colOff>
      <xdr:row>57</xdr:row>
      <xdr:rowOff>164465</xdr:rowOff>
    </xdr:to>
    <xdr:cxnSp macro="">
      <xdr:nvCxnSpPr>
        <xdr:cNvPr id="115" name="直線コネクタ 114"/>
        <xdr:cNvCxnSpPr/>
      </xdr:nvCxnSpPr>
      <xdr:spPr>
        <a:xfrm>
          <a:off x="4546600" y="993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26035</xdr:rowOff>
    </xdr:from>
    <xdr:ext cx="598805" cy="259080"/>
    <xdr:sp macro="" textlink="">
      <xdr:nvSpPr>
        <xdr:cNvPr id="116" name="総務費最大値テキスト"/>
        <xdr:cNvSpPr txBox="1"/>
      </xdr:nvSpPr>
      <xdr:spPr>
        <a:xfrm>
          <a:off x="4686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79375</xdr:rowOff>
    </xdr:from>
    <xdr:to xmlns:xdr="http://schemas.openxmlformats.org/drawingml/2006/spreadsheetDrawing">
      <xdr:col>24</xdr:col>
      <xdr:colOff>152400</xdr:colOff>
      <xdr:row>51</xdr:row>
      <xdr:rowOff>79375</xdr:rowOff>
    </xdr:to>
    <xdr:cxnSp macro="">
      <xdr:nvCxnSpPr>
        <xdr:cNvPr id="117" name="直線コネクタ 116"/>
        <xdr:cNvCxnSpPr/>
      </xdr:nvCxnSpPr>
      <xdr:spPr>
        <a:xfrm>
          <a:off x="4546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107950</xdr:rowOff>
    </xdr:from>
    <xdr:to xmlns:xdr="http://schemas.openxmlformats.org/drawingml/2006/spreadsheetDrawing">
      <xdr:col>24</xdr:col>
      <xdr:colOff>63500</xdr:colOff>
      <xdr:row>57</xdr:row>
      <xdr:rowOff>129540</xdr:rowOff>
    </xdr:to>
    <xdr:cxnSp macro="">
      <xdr:nvCxnSpPr>
        <xdr:cNvPr id="118" name="直線コネクタ 117"/>
        <xdr:cNvCxnSpPr/>
      </xdr:nvCxnSpPr>
      <xdr:spPr>
        <a:xfrm flipV="1">
          <a:off x="3797300" y="98806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19"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8255</xdr:rowOff>
    </xdr:from>
    <xdr:to xmlns:xdr="http://schemas.openxmlformats.org/drawingml/2006/spreadsheetDrawing">
      <xdr:col>19</xdr:col>
      <xdr:colOff>177800</xdr:colOff>
      <xdr:row>57</xdr:row>
      <xdr:rowOff>129540</xdr:rowOff>
    </xdr:to>
    <xdr:cxnSp macro="">
      <xdr:nvCxnSpPr>
        <xdr:cNvPr id="121" name="直線コネクタ 120"/>
        <xdr:cNvCxnSpPr/>
      </xdr:nvCxnSpPr>
      <xdr:spPr>
        <a:xfrm>
          <a:off x="2908300" y="943800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158115</xdr:rowOff>
    </xdr:from>
    <xdr:to xmlns:xdr="http://schemas.openxmlformats.org/drawingml/2006/spreadsheetDrawing">
      <xdr:col>20</xdr:col>
      <xdr:colOff>38100</xdr:colOff>
      <xdr:row>57</xdr:row>
      <xdr:rowOff>88265</xdr:rowOff>
    </xdr:to>
    <xdr:sp macro="" textlink="">
      <xdr:nvSpPr>
        <xdr:cNvPr id="122" name="フローチャート: 判断 121"/>
        <xdr:cNvSpPr/>
      </xdr:nvSpPr>
      <xdr:spPr>
        <a:xfrm>
          <a:off x="3746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104775</xdr:rowOff>
    </xdr:from>
    <xdr:ext cx="529590" cy="259080"/>
    <xdr:sp macro="" textlink="">
      <xdr:nvSpPr>
        <xdr:cNvPr id="123" name="テキスト ボックス 122"/>
        <xdr:cNvSpPr txBox="1"/>
      </xdr:nvSpPr>
      <xdr:spPr>
        <a:xfrm>
          <a:off x="3529965" y="9534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8255</xdr:rowOff>
    </xdr:from>
    <xdr:to xmlns:xdr="http://schemas.openxmlformats.org/drawingml/2006/spreadsheetDrawing">
      <xdr:col>15</xdr:col>
      <xdr:colOff>50800</xdr:colOff>
      <xdr:row>57</xdr:row>
      <xdr:rowOff>63500</xdr:rowOff>
    </xdr:to>
    <xdr:cxnSp macro="">
      <xdr:nvCxnSpPr>
        <xdr:cNvPr id="124" name="直線コネクタ 123"/>
        <xdr:cNvCxnSpPr/>
      </xdr:nvCxnSpPr>
      <xdr:spPr>
        <a:xfrm flipV="1">
          <a:off x="2019300" y="943800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90170</xdr:rowOff>
    </xdr:from>
    <xdr:to xmlns:xdr="http://schemas.openxmlformats.org/drawingml/2006/spreadsheetDrawing">
      <xdr:col>15</xdr:col>
      <xdr:colOff>101600</xdr:colOff>
      <xdr:row>55</xdr:row>
      <xdr:rowOff>20320</xdr:rowOff>
    </xdr:to>
    <xdr:sp macro="" textlink="">
      <xdr:nvSpPr>
        <xdr:cNvPr id="125" name="フローチャート: 判断 124"/>
        <xdr:cNvSpPr/>
      </xdr:nvSpPr>
      <xdr:spPr>
        <a:xfrm>
          <a:off x="2857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36830</xdr:rowOff>
    </xdr:from>
    <xdr:ext cx="593725" cy="259080"/>
    <xdr:sp macro="" textlink="">
      <xdr:nvSpPr>
        <xdr:cNvPr id="126" name="テキスト ボックス 125"/>
        <xdr:cNvSpPr txBox="1"/>
      </xdr:nvSpPr>
      <xdr:spPr>
        <a:xfrm>
          <a:off x="2608580" y="91236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63500</xdr:rowOff>
    </xdr:from>
    <xdr:to xmlns:xdr="http://schemas.openxmlformats.org/drawingml/2006/spreadsheetDrawing">
      <xdr:col>10</xdr:col>
      <xdr:colOff>114300</xdr:colOff>
      <xdr:row>58</xdr:row>
      <xdr:rowOff>1905</xdr:rowOff>
    </xdr:to>
    <xdr:cxnSp macro="">
      <xdr:nvCxnSpPr>
        <xdr:cNvPr id="127" name="直線コネクタ 126"/>
        <xdr:cNvCxnSpPr/>
      </xdr:nvCxnSpPr>
      <xdr:spPr>
        <a:xfrm flipV="1">
          <a:off x="1130300" y="983615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22860</xdr:rowOff>
    </xdr:from>
    <xdr:to xmlns:xdr="http://schemas.openxmlformats.org/drawingml/2006/spreadsheetDrawing">
      <xdr:col>10</xdr:col>
      <xdr:colOff>165100</xdr:colOff>
      <xdr:row>57</xdr:row>
      <xdr:rowOff>124460</xdr:rowOff>
    </xdr:to>
    <xdr:sp macro="" textlink="">
      <xdr:nvSpPr>
        <xdr:cNvPr id="128" name="フローチャート: 判断 127"/>
        <xdr:cNvSpPr/>
      </xdr:nvSpPr>
      <xdr:spPr>
        <a:xfrm>
          <a:off x="1968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115570</xdr:rowOff>
    </xdr:from>
    <xdr:ext cx="529590" cy="259080"/>
    <xdr:sp macro="" textlink="">
      <xdr:nvSpPr>
        <xdr:cNvPr id="129" name="テキスト ボックス 128"/>
        <xdr:cNvSpPr txBox="1"/>
      </xdr:nvSpPr>
      <xdr:spPr>
        <a:xfrm>
          <a:off x="1751965" y="9888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xdr:rowOff>
    </xdr:from>
    <xdr:to xmlns:xdr="http://schemas.openxmlformats.org/drawingml/2006/spreadsheetDrawing">
      <xdr:col>6</xdr:col>
      <xdr:colOff>38100</xdr:colOff>
      <xdr:row>57</xdr:row>
      <xdr:rowOff>106680</xdr:rowOff>
    </xdr:to>
    <xdr:sp macro="" textlink="">
      <xdr:nvSpPr>
        <xdr:cNvPr id="130" name="フローチャート: 判断 129"/>
        <xdr:cNvSpPr/>
      </xdr:nvSpPr>
      <xdr:spPr>
        <a:xfrm>
          <a:off x="1079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123190</xdr:rowOff>
    </xdr:from>
    <xdr:ext cx="529590" cy="254000"/>
    <xdr:sp macro="" textlink="">
      <xdr:nvSpPr>
        <xdr:cNvPr id="131" name="テキスト ボックス 130"/>
        <xdr:cNvSpPr txBox="1"/>
      </xdr:nvSpPr>
      <xdr:spPr>
        <a:xfrm>
          <a:off x="862965" y="9552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57150</xdr:rowOff>
    </xdr:from>
    <xdr:to xmlns:xdr="http://schemas.openxmlformats.org/drawingml/2006/spreadsheetDrawing">
      <xdr:col>24</xdr:col>
      <xdr:colOff>114300</xdr:colOff>
      <xdr:row>57</xdr:row>
      <xdr:rowOff>158750</xdr:rowOff>
    </xdr:to>
    <xdr:sp macro="" textlink="">
      <xdr:nvSpPr>
        <xdr:cNvPr id="137" name="楕円 136"/>
        <xdr:cNvSpPr/>
      </xdr:nvSpPr>
      <xdr:spPr>
        <a:xfrm>
          <a:off x="4584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143510</xdr:rowOff>
    </xdr:from>
    <xdr:ext cx="534670" cy="254000"/>
    <xdr:sp macro="" textlink="">
      <xdr:nvSpPr>
        <xdr:cNvPr id="138" name="総務費該当値テキスト"/>
        <xdr:cNvSpPr txBox="1"/>
      </xdr:nvSpPr>
      <xdr:spPr>
        <a:xfrm>
          <a:off x="4686300" y="97447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78740</xdr:rowOff>
    </xdr:from>
    <xdr:to xmlns:xdr="http://schemas.openxmlformats.org/drawingml/2006/spreadsheetDrawing">
      <xdr:col>20</xdr:col>
      <xdr:colOff>38100</xdr:colOff>
      <xdr:row>58</xdr:row>
      <xdr:rowOff>8890</xdr:rowOff>
    </xdr:to>
    <xdr:sp macro="" textlink="">
      <xdr:nvSpPr>
        <xdr:cNvPr id="139" name="楕円 138"/>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171450</xdr:rowOff>
    </xdr:from>
    <xdr:ext cx="529590" cy="259080"/>
    <xdr:sp macro="" textlink="">
      <xdr:nvSpPr>
        <xdr:cNvPr id="140" name="テキスト ボックス 139"/>
        <xdr:cNvSpPr txBox="1"/>
      </xdr:nvSpPr>
      <xdr:spPr>
        <a:xfrm>
          <a:off x="3529965" y="9944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128905</xdr:rowOff>
    </xdr:from>
    <xdr:to xmlns:xdr="http://schemas.openxmlformats.org/drawingml/2006/spreadsheetDrawing">
      <xdr:col>15</xdr:col>
      <xdr:colOff>101600</xdr:colOff>
      <xdr:row>55</xdr:row>
      <xdr:rowOff>59055</xdr:rowOff>
    </xdr:to>
    <xdr:sp macro="" textlink="">
      <xdr:nvSpPr>
        <xdr:cNvPr id="141" name="楕円 140"/>
        <xdr:cNvSpPr/>
      </xdr:nvSpPr>
      <xdr:spPr>
        <a:xfrm>
          <a:off x="2857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50165</xdr:rowOff>
    </xdr:from>
    <xdr:ext cx="593725" cy="259080"/>
    <xdr:sp macro="" textlink="">
      <xdr:nvSpPr>
        <xdr:cNvPr id="142" name="テキスト ボックス 141"/>
        <xdr:cNvSpPr txBox="1"/>
      </xdr:nvSpPr>
      <xdr:spPr>
        <a:xfrm>
          <a:off x="2608580" y="94799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12700</xdr:rowOff>
    </xdr:from>
    <xdr:to xmlns:xdr="http://schemas.openxmlformats.org/drawingml/2006/spreadsheetDrawing">
      <xdr:col>10</xdr:col>
      <xdr:colOff>165100</xdr:colOff>
      <xdr:row>57</xdr:row>
      <xdr:rowOff>114300</xdr:rowOff>
    </xdr:to>
    <xdr:sp macro="" textlink="">
      <xdr:nvSpPr>
        <xdr:cNvPr id="143" name="楕円 142"/>
        <xdr:cNvSpPr/>
      </xdr:nvSpPr>
      <xdr:spPr>
        <a:xfrm>
          <a:off x="1968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130810</xdr:rowOff>
    </xdr:from>
    <xdr:ext cx="529590" cy="259080"/>
    <xdr:sp macro="" textlink="">
      <xdr:nvSpPr>
        <xdr:cNvPr id="144" name="テキスト ボックス 143"/>
        <xdr:cNvSpPr txBox="1"/>
      </xdr:nvSpPr>
      <xdr:spPr>
        <a:xfrm>
          <a:off x="1751965" y="9560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122555</xdr:rowOff>
    </xdr:from>
    <xdr:to xmlns:xdr="http://schemas.openxmlformats.org/drawingml/2006/spreadsheetDrawing">
      <xdr:col>6</xdr:col>
      <xdr:colOff>38100</xdr:colOff>
      <xdr:row>58</xdr:row>
      <xdr:rowOff>52705</xdr:rowOff>
    </xdr:to>
    <xdr:sp macro="" textlink="">
      <xdr:nvSpPr>
        <xdr:cNvPr id="145" name="楕円 144"/>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43815</xdr:rowOff>
    </xdr:from>
    <xdr:ext cx="529590" cy="254000"/>
    <xdr:sp macro="" textlink="">
      <xdr:nvSpPr>
        <xdr:cNvPr id="146" name="テキスト ボックス 145"/>
        <xdr:cNvSpPr txBox="1"/>
      </xdr:nvSpPr>
      <xdr:spPr>
        <a:xfrm>
          <a:off x="862965" y="9987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7" name="テキスト ボックス 156"/>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0550" cy="259080"/>
    <xdr:sp macro="" textlink="">
      <xdr:nvSpPr>
        <xdr:cNvPr id="159" name="テキスト ボックス 158"/>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0550" cy="259080"/>
    <xdr:sp macro="" textlink="">
      <xdr:nvSpPr>
        <xdr:cNvPr id="161" name="テキスト ボックス 160"/>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63" name="テキスト ボックス 162"/>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0550" cy="259080"/>
    <xdr:sp macro="" textlink="">
      <xdr:nvSpPr>
        <xdr:cNvPr id="165" name="テキスト ボックス 164"/>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0550" cy="259080"/>
    <xdr:sp macro="" textlink="">
      <xdr:nvSpPr>
        <xdr:cNvPr id="167" name="テキスト ボックス 166"/>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140335</xdr:rowOff>
    </xdr:from>
    <xdr:to xmlns:xdr="http://schemas.openxmlformats.org/drawingml/2006/spreadsheetDrawing">
      <xdr:col>24</xdr:col>
      <xdr:colOff>62865</xdr:colOff>
      <xdr:row>77</xdr:row>
      <xdr:rowOff>137795</xdr:rowOff>
    </xdr:to>
    <xdr:cxnSp macro="">
      <xdr:nvCxnSpPr>
        <xdr:cNvPr id="171" name="直線コネクタ 170"/>
        <xdr:cNvCxnSpPr/>
      </xdr:nvCxnSpPr>
      <xdr:spPr>
        <a:xfrm flipV="1">
          <a:off x="4633595" y="1197038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141605</xdr:rowOff>
    </xdr:from>
    <xdr:ext cx="598805" cy="259080"/>
    <xdr:sp macro="" textlink="">
      <xdr:nvSpPr>
        <xdr:cNvPr id="172" name="民生費最小値テキスト"/>
        <xdr:cNvSpPr txBox="1"/>
      </xdr:nvSpPr>
      <xdr:spPr>
        <a:xfrm>
          <a:off x="4686300" y="1334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137795</xdr:rowOff>
    </xdr:from>
    <xdr:to xmlns:xdr="http://schemas.openxmlformats.org/drawingml/2006/spreadsheetDrawing">
      <xdr:col>24</xdr:col>
      <xdr:colOff>152400</xdr:colOff>
      <xdr:row>77</xdr:row>
      <xdr:rowOff>137795</xdr:rowOff>
    </xdr:to>
    <xdr:cxnSp macro="">
      <xdr:nvCxnSpPr>
        <xdr:cNvPr id="173" name="直線コネクタ 172"/>
        <xdr:cNvCxnSpPr/>
      </xdr:nvCxnSpPr>
      <xdr:spPr>
        <a:xfrm>
          <a:off x="4546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86995</xdr:rowOff>
    </xdr:from>
    <xdr:ext cx="598805" cy="254000"/>
    <xdr:sp macro="" textlink="">
      <xdr:nvSpPr>
        <xdr:cNvPr id="174" name="民生費最大値テキスト"/>
        <xdr:cNvSpPr txBox="1"/>
      </xdr:nvSpPr>
      <xdr:spPr>
        <a:xfrm>
          <a:off x="4686300" y="11745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140335</xdr:rowOff>
    </xdr:from>
    <xdr:to xmlns:xdr="http://schemas.openxmlformats.org/drawingml/2006/spreadsheetDrawing">
      <xdr:col>24</xdr:col>
      <xdr:colOff>152400</xdr:colOff>
      <xdr:row>69</xdr:row>
      <xdr:rowOff>140335</xdr:rowOff>
    </xdr:to>
    <xdr:cxnSp macro="">
      <xdr:nvCxnSpPr>
        <xdr:cNvPr id="175" name="直線コネクタ 174"/>
        <xdr:cNvCxnSpPr/>
      </xdr:nvCxnSpPr>
      <xdr:spPr>
        <a:xfrm>
          <a:off x="4546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41910</xdr:rowOff>
    </xdr:from>
    <xdr:to xmlns:xdr="http://schemas.openxmlformats.org/drawingml/2006/spreadsheetDrawing">
      <xdr:col>24</xdr:col>
      <xdr:colOff>63500</xdr:colOff>
      <xdr:row>76</xdr:row>
      <xdr:rowOff>143510</xdr:rowOff>
    </xdr:to>
    <xdr:cxnSp macro="">
      <xdr:nvCxnSpPr>
        <xdr:cNvPr id="176" name="直線コネクタ 175"/>
        <xdr:cNvCxnSpPr/>
      </xdr:nvCxnSpPr>
      <xdr:spPr>
        <a:xfrm>
          <a:off x="3797300" y="1307211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598805" cy="254000"/>
    <xdr:sp macro="" textlink="">
      <xdr:nvSpPr>
        <xdr:cNvPr id="177" name="民生費平均値テキスト"/>
        <xdr:cNvSpPr txBox="1"/>
      </xdr:nvSpPr>
      <xdr:spPr>
        <a:xfrm>
          <a:off x="4686300" y="1267142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132715</xdr:rowOff>
    </xdr:from>
    <xdr:to xmlns:xdr="http://schemas.openxmlformats.org/drawingml/2006/spreadsheetDrawing">
      <xdr:col>24</xdr:col>
      <xdr:colOff>114300</xdr:colOff>
      <xdr:row>75</xdr:row>
      <xdr:rowOff>63500</xdr:rowOff>
    </xdr:to>
    <xdr:sp macro="" textlink="">
      <xdr:nvSpPr>
        <xdr:cNvPr id="178" name="フローチャート: 判断 177"/>
        <xdr:cNvSpPr/>
      </xdr:nvSpPr>
      <xdr:spPr>
        <a:xfrm>
          <a:off x="45847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41910</xdr:rowOff>
    </xdr:from>
    <xdr:to xmlns:xdr="http://schemas.openxmlformats.org/drawingml/2006/spreadsheetDrawing">
      <xdr:col>19</xdr:col>
      <xdr:colOff>177800</xdr:colOff>
      <xdr:row>77</xdr:row>
      <xdr:rowOff>68580</xdr:rowOff>
    </xdr:to>
    <xdr:cxnSp macro="">
      <xdr:nvCxnSpPr>
        <xdr:cNvPr id="179" name="直線コネクタ 178"/>
        <xdr:cNvCxnSpPr/>
      </xdr:nvCxnSpPr>
      <xdr:spPr>
        <a:xfrm flipV="1">
          <a:off x="2908300" y="1307211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83820</xdr:rowOff>
    </xdr:from>
    <xdr:to xmlns:xdr="http://schemas.openxmlformats.org/drawingml/2006/spreadsheetDrawing">
      <xdr:col>20</xdr:col>
      <xdr:colOff>38100</xdr:colOff>
      <xdr:row>75</xdr:row>
      <xdr:rowOff>13970</xdr:rowOff>
    </xdr:to>
    <xdr:sp macro="" textlink="">
      <xdr:nvSpPr>
        <xdr:cNvPr id="180" name="フローチャート: 判断 179"/>
        <xdr:cNvSpPr/>
      </xdr:nvSpPr>
      <xdr:spPr>
        <a:xfrm>
          <a:off x="3746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31115</xdr:rowOff>
    </xdr:from>
    <xdr:ext cx="593725" cy="254000"/>
    <xdr:sp macro="" textlink="">
      <xdr:nvSpPr>
        <xdr:cNvPr id="181" name="テキスト ボックス 180"/>
        <xdr:cNvSpPr txBox="1"/>
      </xdr:nvSpPr>
      <xdr:spPr>
        <a:xfrm>
          <a:off x="3497580" y="125469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68580</xdr:rowOff>
    </xdr:from>
    <xdr:to xmlns:xdr="http://schemas.openxmlformats.org/drawingml/2006/spreadsheetDrawing">
      <xdr:col>15</xdr:col>
      <xdr:colOff>50800</xdr:colOff>
      <xdr:row>77</xdr:row>
      <xdr:rowOff>86360</xdr:rowOff>
    </xdr:to>
    <xdr:cxnSp macro="">
      <xdr:nvCxnSpPr>
        <xdr:cNvPr id="182" name="直線コネクタ 181"/>
        <xdr:cNvCxnSpPr/>
      </xdr:nvCxnSpPr>
      <xdr:spPr>
        <a:xfrm flipV="1">
          <a:off x="2019300" y="13270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160020</xdr:rowOff>
    </xdr:from>
    <xdr:to xmlns:xdr="http://schemas.openxmlformats.org/drawingml/2006/spreadsheetDrawing">
      <xdr:col>15</xdr:col>
      <xdr:colOff>101600</xdr:colOff>
      <xdr:row>76</xdr:row>
      <xdr:rowOff>90170</xdr:rowOff>
    </xdr:to>
    <xdr:sp macro="" textlink="">
      <xdr:nvSpPr>
        <xdr:cNvPr id="183" name="フローチャート: 判断 182"/>
        <xdr:cNvSpPr/>
      </xdr:nvSpPr>
      <xdr:spPr>
        <a:xfrm>
          <a:off x="2857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106680</xdr:rowOff>
    </xdr:from>
    <xdr:ext cx="593725" cy="259080"/>
    <xdr:sp macro="" textlink="">
      <xdr:nvSpPr>
        <xdr:cNvPr id="184" name="テキスト ボックス 183"/>
        <xdr:cNvSpPr txBox="1"/>
      </xdr:nvSpPr>
      <xdr:spPr>
        <a:xfrm>
          <a:off x="2608580" y="127939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86360</xdr:rowOff>
    </xdr:from>
    <xdr:to xmlns:xdr="http://schemas.openxmlformats.org/drawingml/2006/spreadsheetDrawing">
      <xdr:col>10</xdr:col>
      <xdr:colOff>114300</xdr:colOff>
      <xdr:row>77</xdr:row>
      <xdr:rowOff>162560</xdr:rowOff>
    </xdr:to>
    <xdr:cxnSp macro="">
      <xdr:nvCxnSpPr>
        <xdr:cNvPr id="185" name="直線コネクタ 184"/>
        <xdr:cNvCxnSpPr/>
      </xdr:nvCxnSpPr>
      <xdr:spPr>
        <a:xfrm flipV="1">
          <a:off x="1130300" y="132880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3810</xdr:rowOff>
    </xdr:from>
    <xdr:to xmlns:xdr="http://schemas.openxmlformats.org/drawingml/2006/spreadsheetDrawing">
      <xdr:col>10</xdr:col>
      <xdr:colOff>165100</xdr:colOff>
      <xdr:row>76</xdr:row>
      <xdr:rowOff>105410</xdr:rowOff>
    </xdr:to>
    <xdr:sp macro="" textlink="">
      <xdr:nvSpPr>
        <xdr:cNvPr id="186" name="フローチャート: 判断 185"/>
        <xdr:cNvSpPr/>
      </xdr:nvSpPr>
      <xdr:spPr>
        <a:xfrm>
          <a:off x="196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121920</xdr:rowOff>
    </xdr:from>
    <xdr:ext cx="593725" cy="254000"/>
    <xdr:sp macro="" textlink="">
      <xdr:nvSpPr>
        <xdr:cNvPr id="187" name="テキスト ボックス 186"/>
        <xdr:cNvSpPr txBox="1"/>
      </xdr:nvSpPr>
      <xdr:spPr>
        <a:xfrm>
          <a:off x="1719580" y="128092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3810</xdr:rowOff>
    </xdr:from>
    <xdr:ext cx="593725" cy="259080"/>
    <xdr:sp macro="" textlink="">
      <xdr:nvSpPr>
        <xdr:cNvPr id="189" name="テキスト ボックス 188"/>
        <xdr:cNvSpPr txBox="1"/>
      </xdr:nvSpPr>
      <xdr:spPr>
        <a:xfrm>
          <a:off x="830580" y="128625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92710</xdr:rowOff>
    </xdr:from>
    <xdr:to xmlns:xdr="http://schemas.openxmlformats.org/drawingml/2006/spreadsheetDrawing">
      <xdr:col>24</xdr:col>
      <xdr:colOff>114300</xdr:colOff>
      <xdr:row>77</xdr:row>
      <xdr:rowOff>22860</xdr:rowOff>
    </xdr:to>
    <xdr:sp macro="" textlink="">
      <xdr:nvSpPr>
        <xdr:cNvPr id="195" name="楕円 194"/>
        <xdr:cNvSpPr/>
      </xdr:nvSpPr>
      <xdr:spPr>
        <a:xfrm>
          <a:off x="45847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71120</xdr:rowOff>
    </xdr:from>
    <xdr:ext cx="598805" cy="259080"/>
    <xdr:sp macro="" textlink="">
      <xdr:nvSpPr>
        <xdr:cNvPr id="196" name="民生費該当値テキスト"/>
        <xdr:cNvSpPr txBox="1"/>
      </xdr:nvSpPr>
      <xdr:spPr>
        <a:xfrm>
          <a:off x="4686300" y="13101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162560</xdr:rowOff>
    </xdr:from>
    <xdr:to xmlns:xdr="http://schemas.openxmlformats.org/drawingml/2006/spreadsheetDrawing">
      <xdr:col>20</xdr:col>
      <xdr:colOff>38100</xdr:colOff>
      <xdr:row>76</xdr:row>
      <xdr:rowOff>92710</xdr:rowOff>
    </xdr:to>
    <xdr:sp macro="" textlink="">
      <xdr:nvSpPr>
        <xdr:cNvPr id="197" name="楕円 196"/>
        <xdr:cNvSpPr/>
      </xdr:nvSpPr>
      <xdr:spPr>
        <a:xfrm>
          <a:off x="3746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83820</xdr:rowOff>
    </xdr:from>
    <xdr:ext cx="593725" cy="259080"/>
    <xdr:sp macro="" textlink="">
      <xdr:nvSpPr>
        <xdr:cNvPr id="198" name="テキスト ボックス 197"/>
        <xdr:cNvSpPr txBox="1"/>
      </xdr:nvSpPr>
      <xdr:spPr>
        <a:xfrm>
          <a:off x="3497580" y="131140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17780</xdr:rowOff>
    </xdr:from>
    <xdr:to xmlns:xdr="http://schemas.openxmlformats.org/drawingml/2006/spreadsheetDrawing">
      <xdr:col>15</xdr:col>
      <xdr:colOff>101600</xdr:colOff>
      <xdr:row>77</xdr:row>
      <xdr:rowOff>119380</xdr:rowOff>
    </xdr:to>
    <xdr:sp macro="" textlink="">
      <xdr:nvSpPr>
        <xdr:cNvPr id="199" name="楕円 198"/>
        <xdr:cNvSpPr/>
      </xdr:nvSpPr>
      <xdr:spPr>
        <a:xfrm>
          <a:off x="2857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110490</xdr:rowOff>
    </xdr:from>
    <xdr:ext cx="593725" cy="254000"/>
    <xdr:sp macro="" textlink="">
      <xdr:nvSpPr>
        <xdr:cNvPr id="200" name="テキスト ボックス 199"/>
        <xdr:cNvSpPr txBox="1"/>
      </xdr:nvSpPr>
      <xdr:spPr>
        <a:xfrm>
          <a:off x="2608580" y="13312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137160</xdr:rowOff>
    </xdr:to>
    <xdr:sp macro="" textlink="">
      <xdr:nvSpPr>
        <xdr:cNvPr id="201" name="楕円 200"/>
        <xdr:cNvSpPr/>
      </xdr:nvSpPr>
      <xdr:spPr>
        <a:xfrm>
          <a:off x="196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128270</xdr:rowOff>
    </xdr:from>
    <xdr:ext cx="593725" cy="259080"/>
    <xdr:sp macro="" textlink="">
      <xdr:nvSpPr>
        <xdr:cNvPr id="202" name="テキスト ボックス 201"/>
        <xdr:cNvSpPr txBox="1"/>
      </xdr:nvSpPr>
      <xdr:spPr>
        <a:xfrm>
          <a:off x="1719580" y="13329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111760</xdr:rowOff>
    </xdr:from>
    <xdr:to xmlns:xdr="http://schemas.openxmlformats.org/drawingml/2006/spreadsheetDrawing">
      <xdr:col>6</xdr:col>
      <xdr:colOff>38100</xdr:colOff>
      <xdr:row>78</xdr:row>
      <xdr:rowOff>41910</xdr:rowOff>
    </xdr:to>
    <xdr:sp macro="" textlink="">
      <xdr:nvSpPr>
        <xdr:cNvPr id="203" name="楕円 202"/>
        <xdr:cNvSpPr/>
      </xdr:nvSpPr>
      <xdr:spPr>
        <a:xfrm>
          <a:off x="1079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33020</xdr:rowOff>
    </xdr:from>
    <xdr:ext cx="593725" cy="259080"/>
    <xdr:sp macro="" textlink="">
      <xdr:nvSpPr>
        <xdr:cNvPr id="204" name="テキスト ボックス 203"/>
        <xdr:cNvSpPr txBox="1"/>
      </xdr:nvSpPr>
      <xdr:spPr>
        <a:xfrm>
          <a:off x="830580" y="134061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4000"/>
    <xdr:sp macro="" textlink="">
      <xdr:nvSpPr>
        <xdr:cNvPr id="217" name="テキスト ボックス 216"/>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4000"/>
    <xdr:sp macro="" textlink="">
      <xdr:nvSpPr>
        <xdr:cNvPr id="219" name="テキスト ボックス 218"/>
        <xdr:cNvSpPr txBox="1"/>
      </xdr:nvSpPr>
      <xdr:spPr>
        <a:xfrm>
          <a:off x="230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4000"/>
    <xdr:sp macro="" textlink="">
      <xdr:nvSpPr>
        <xdr:cNvPr id="221" name="テキスト ボックス 220"/>
        <xdr:cNvSpPr txBox="1"/>
      </xdr:nvSpPr>
      <xdr:spPr>
        <a:xfrm>
          <a:off x="230505" y="1588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4000"/>
    <xdr:sp macro="" textlink="">
      <xdr:nvSpPr>
        <xdr:cNvPr id="223" name="テキスト ボックス 222"/>
        <xdr:cNvSpPr txBox="1"/>
      </xdr:nvSpPr>
      <xdr:spPr>
        <a:xfrm>
          <a:off x="230505" y="15427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5" name="テキスト ボックス 22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163830</xdr:rowOff>
    </xdr:from>
    <xdr:to xmlns:xdr="http://schemas.openxmlformats.org/drawingml/2006/spreadsheetDrawing">
      <xdr:col>24</xdr:col>
      <xdr:colOff>62865</xdr:colOff>
      <xdr:row>97</xdr:row>
      <xdr:rowOff>160020</xdr:rowOff>
    </xdr:to>
    <xdr:cxnSp macro="">
      <xdr:nvCxnSpPr>
        <xdr:cNvPr id="227" name="直線コネクタ 226"/>
        <xdr:cNvCxnSpPr/>
      </xdr:nvCxnSpPr>
      <xdr:spPr>
        <a:xfrm flipV="1">
          <a:off x="4633595" y="1559433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163830</xdr:rowOff>
    </xdr:from>
    <xdr:ext cx="534670" cy="259080"/>
    <xdr:sp macro="" textlink="">
      <xdr:nvSpPr>
        <xdr:cNvPr id="228" name="衛生費最小値テキスト"/>
        <xdr:cNvSpPr txBox="1"/>
      </xdr:nvSpPr>
      <xdr:spPr>
        <a:xfrm>
          <a:off x="4686300" y="1679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160020</xdr:rowOff>
    </xdr:from>
    <xdr:to xmlns:xdr="http://schemas.openxmlformats.org/drawingml/2006/spreadsheetDrawing">
      <xdr:col>24</xdr:col>
      <xdr:colOff>152400</xdr:colOff>
      <xdr:row>97</xdr:row>
      <xdr:rowOff>160020</xdr:rowOff>
    </xdr:to>
    <xdr:cxnSp macro="">
      <xdr:nvCxnSpPr>
        <xdr:cNvPr id="229" name="直線コネクタ 228"/>
        <xdr:cNvCxnSpPr/>
      </xdr:nvCxnSpPr>
      <xdr:spPr>
        <a:xfrm>
          <a:off x="4546600" y="1679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110490</xdr:rowOff>
    </xdr:from>
    <xdr:ext cx="534670" cy="254000"/>
    <xdr:sp macro="" textlink="">
      <xdr:nvSpPr>
        <xdr:cNvPr id="230" name="衛生費最大値テキスト"/>
        <xdr:cNvSpPr txBox="1"/>
      </xdr:nvSpPr>
      <xdr:spPr>
        <a:xfrm>
          <a:off x="4686300" y="15369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163830</xdr:rowOff>
    </xdr:from>
    <xdr:to xmlns:xdr="http://schemas.openxmlformats.org/drawingml/2006/spreadsheetDrawing">
      <xdr:col>24</xdr:col>
      <xdr:colOff>152400</xdr:colOff>
      <xdr:row>90</xdr:row>
      <xdr:rowOff>163830</xdr:rowOff>
    </xdr:to>
    <xdr:cxnSp macro="">
      <xdr:nvCxnSpPr>
        <xdr:cNvPr id="231" name="直線コネクタ 230"/>
        <xdr:cNvCxnSpPr/>
      </xdr:nvCxnSpPr>
      <xdr:spPr>
        <a:xfrm>
          <a:off x="4546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26035</xdr:rowOff>
    </xdr:from>
    <xdr:to xmlns:xdr="http://schemas.openxmlformats.org/drawingml/2006/spreadsheetDrawing">
      <xdr:col>24</xdr:col>
      <xdr:colOff>63500</xdr:colOff>
      <xdr:row>97</xdr:row>
      <xdr:rowOff>65405</xdr:rowOff>
    </xdr:to>
    <xdr:cxnSp macro="">
      <xdr:nvCxnSpPr>
        <xdr:cNvPr id="232" name="直線コネクタ 231"/>
        <xdr:cNvCxnSpPr/>
      </xdr:nvCxnSpPr>
      <xdr:spPr>
        <a:xfrm>
          <a:off x="3797300" y="166566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116205</xdr:rowOff>
    </xdr:from>
    <xdr:ext cx="534670" cy="259080"/>
    <xdr:sp macro="" textlink="">
      <xdr:nvSpPr>
        <xdr:cNvPr id="233" name="衛生費平均値テキスト"/>
        <xdr:cNvSpPr txBox="1"/>
      </xdr:nvSpPr>
      <xdr:spPr>
        <a:xfrm>
          <a:off x="4686300" y="1623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93345</xdr:rowOff>
    </xdr:from>
    <xdr:to xmlns:xdr="http://schemas.openxmlformats.org/drawingml/2006/spreadsheetDrawing">
      <xdr:col>24</xdr:col>
      <xdr:colOff>114300</xdr:colOff>
      <xdr:row>96</xdr:row>
      <xdr:rowOff>23495</xdr:rowOff>
    </xdr:to>
    <xdr:sp macro="" textlink="">
      <xdr:nvSpPr>
        <xdr:cNvPr id="234" name="フローチャート: 判断 233"/>
        <xdr:cNvSpPr/>
      </xdr:nvSpPr>
      <xdr:spPr>
        <a:xfrm>
          <a:off x="4584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20955</xdr:rowOff>
    </xdr:from>
    <xdr:to xmlns:xdr="http://schemas.openxmlformats.org/drawingml/2006/spreadsheetDrawing">
      <xdr:col>19</xdr:col>
      <xdr:colOff>177800</xdr:colOff>
      <xdr:row>97</xdr:row>
      <xdr:rowOff>26035</xdr:rowOff>
    </xdr:to>
    <xdr:cxnSp macro="">
      <xdr:nvCxnSpPr>
        <xdr:cNvPr id="235" name="直線コネクタ 234"/>
        <xdr:cNvCxnSpPr/>
      </xdr:nvCxnSpPr>
      <xdr:spPr>
        <a:xfrm>
          <a:off x="2908300" y="1648015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50165</xdr:rowOff>
    </xdr:to>
    <xdr:sp macro="" textlink="">
      <xdr:nvSpPr>
        <xdr:cNvPr id="236" name="フローチャート: 判断 235"/>
        <xdr:cNvSpPr/>
      </xdr:nvSpPr>
      <xdr:spPr>
        <a:xfrm>
          <a:off x="3746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66675</xdr:rowOff>
    </xdr:from>
    <xdr:ext cx="529590" cy="254000"/>
    <xdr:sp macro="" textlink="">
      <xdr:nvSpPr>
        <xdr:cNvPr id="237" name="テキスト ボックス 236"/>
        <xdr:cNvSpPr txBox="1"/>
      </xdr:nvSpPr>
      <xdr:spPr>
        <a:xfrm>
          <a:off x="3529965" y="161829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20955</xdr:rowOff>
    </xdr:from>
    <xdr:to xmlns:xdr="http://schemas.openxmlformats.org/drawingml/2006/spreadsheetDrawing">
      <xdr:col>15</xdr:col>
      <xdr:colOff>50800</xdr:colOff>
      <xdr:row>98</xdr:row>
      <xdr:rowOff>41910</xdr:rowOff>
    </xdr:to>
    <xdr:cxnSp macro="">
      <xdr:nvCxnSpPr>
        <xdr:cNvPr id="238" name="直線コネクタ 237"/>
        <xdr:cNvCxnSpPr/>
      </xdr:nvCxnSpPr>
      <xdr:spPr>
        <a:xfrm flipV="1">
          <a:off x="2019300" y="16480155"/>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50800</xdr:rowOff>
    </xdr:to>
    <xdr:sp macro="" textlink="">
      <xdr:nvSpPr>
        <xdr:cNvPr id="239" name="フローチャート: 判断 238"/>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41910</xdr:rowOff>
    </xdr:from>
    <xdr:ext cx="529590" cy="254000"/>
    <xdr:sp macro="" textlink="">
      <xdr:nvSpPr>
        <xdr:cNvPr id="240" name="テキスト ボックス 239"/>
        <xdr:cNvSpPr txBox="1"/>
      </xdr:nvSpPr>
      <xdr:spPr>
        <a:xfrm>
          <a:off x="2640965" y="16672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50800</xdr:rowOff>
    </xdr:from>
    <xdr:to xmlns:xdr="http://schemas.openxmlformats.org/drawingml/2006/spreadsheetDrawing">
      <xdr:col>10</xdr:col>
      <xdr:colOff>114300</xdr:colOff>
      <xdr:row>98</xdr:row>
      <xdr:rowOff>41910</xdr:rowOff>
    </xdr:to>
    <xdr:cxnSp macro="">
      <xdr:nvCxnSpPr>
        <xdr:cNvPr id="241" name="直線コネクタ 240"/>
        <xdr:cNvCxnSpPr/>
      </xdr:nvCxnSpPr>
      <xdr:spPr>
        <a:xfrm>
          <a:off x="1130300" y="1651000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145415</xdr:rowOff>
    </xdr:from>
    <xdr:to xmlns:xdr="http://schemas.openxmlformats.org/drawingml/2006/spreadsheetDrawing">
      <xdr:col>10</xdr:col>
      <xdr:colOff>165100</xdr:colOff>
      <xdr:row>97</xdr:row>
      <xdr:rowOff>75565</xdr:rowOff>
    </xdr:to>
    <xdr:sp macro="" textlink="">
      <xdr:nvSpPr>
        <xdr:cNvPr id="242" name="フローチャート: 判断 241"/>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92075</xdr:rowOff>
    </xdr:from>
    <xdr:ext cx="529590" cy="259080"/>
    <xdr:sp macro="" textlink="">
      <xdr:nvSpPr>
        <xdr:cNvPr id="243" name="テキスト ボックス 242"/>
        <xdr:cNvSpPr txBox="1"/>
      </xdr:nvSpPr>
      <xdr:spPr>
        <a:xfrm>
          <a:off x="1751965" y="16379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80645</xdr:rowOff>
    </xdr:from>
    <xdr:to xmlns:xdr="http://schemas.openxmlformats.org/drawingml/2006/spreadsheetDrawing">
      <xdr:col>6</xdr:col>
      <xdr:colOff>38100</xdr:colOff>
      <xdr:row>97</xdr:row>
      <xdr:rowOff>10795</xdr:rowOff>
    </xdr:to>
    <xdr:sp macro="" textlink="">
      <xdr:nvSpPr>
        <xdr:cNvPr id="244" name="フローチャート: 判断 243"/>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1905</xdr:rowOff>
    </xdr:from>
    <xdr:ext cx="529590" cy="259080"/>
    <xdr:sp macro="" textlink="">
      <xdr:nvSpPr>
        <xdr:cNvPr id="245" name="テキスト ボックス 244"/>
        <xdr:cNvSpPr txBox="1"/>
      </xdr:nvSpPr>
      <xdr:spPr>
        <a:xfrm>
          <a:off x="862965" y="16632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14605</xdr:rowOff>
    </xdr:from>
    <xdr:to xmlns:xdr="http://schemas.openxmlformats.org/drawingml/2006/spreadsheetDrawing">
      <xdr:col>24</xdr:col>
      <xdr:colOff>114300</xdr:colOff>
      <xdr:row>97</xdr:row>
      <xdr:rowOff>116205</xdr:rowOff>
    </xdr:to>
    <xdr:sp macro="" textlink="">
      <xdr:nvSpPr>
        <xdr:cNvPr id="251" name="楕円 250"/>
        <xdr:cNvSpPr/>
      </xdr:nvSpPr>
      <xdr:spPr>
        <a:xfrm>
          <a:off x="4584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100965</xdr:rowOff>
    </xdr:from>
    <xdr:ext cx="534670" cy="254000"/>
    <xdr:sp macro="" textlink="">
      <xdr:nvSpPr>
        <xdr:cNvPr id="252" name="衛生費該当値テキスト"/>
        <xdr:cNvSpPr txBox="1"/>
      </xdr:nvSpPr>
      <xdr:spPr>
        <a:xfrm>
          <a:off x="4686300" y="16560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146685</xdr:rowOff>
    </xdr:from>
    <xdr:to xmlns:xdr="http://schemas.openxmlformats.org/drawingml/2006/spreadsheetDrawing">
      <xdr:col>20</xdr:col>
      <xdr:colOff>38100</xdr:colOff>
      <xdr:row>97</xdr:row>
      <xdr:rowOff>76835</xdr:rowOff>
    </xdr:to>
    <xdr:sp macro="" textlink="">
      <xdr:nvSpPr>
        <xdr:cNvPr id="253" name="楕円 252"/>
        <xdr:cNvSpPr/>
      </xdr:nvSpPr>
      <xdr:spPr>
        <a:xfrm>
          <a:off x="3746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67945</xdr:rowOff>
    </xdr:from>
    <xdr:ext cx="529590" cy="258445"/>
    <xdr:sp macro="" textlink="">
      <xdr:nvSpPr>
        <xdr:cNvPr id="254" name="テキスト ボックス 253"/>
        <xdr:cNvSpPr txBox="1"/>
      </xdr:nvSpPr>
      <xdr:spPr>
        <a:xfrm>
          <a:off x="3529965" y="166985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141605</xdr:rowOff>
    </xdr:from>
    <xdr:to xmlns:xdr="http://schemas.openxmlformats.org/drawingml/2006/spreadsheetDrawing">
      <xdr:col>15</xdr:col>
      <xdr:colOff>101600</xdr:colOff>
      <xdr:row>96</xdr:row>
      <xdr:rowOff>71755</xdr:rowOff>
    </xdr:to>
    <xdr:sp macro="" textlink="">
      <xdr:nvSpPr>
        <xdr:cNvPr id="255" name="楕円 254"/>
        <xdr:cNvSpPr/>
      </xdr:nvSpPr>
      <xdr:spPr>
        <a:xfrm>
          <a:off x="2857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88265</xdr:rowOff>
    </xdr:from>
    <xdr:ext cx="529590" cy="254000"/>
    <xdr:sp macro="" textlink="">
      <xdr:nvSpPr>
        <xdr:cNvPr id="256" name="テキスト ボックス 255"/>
        <xdr:cNvSpPr txBox="1"/>
      </xdr:nvSpPr>
      <xdr:spPr>
        <a:xfrm>
          <a:off x="2640965" y="16204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162560</xdr:rowOff>
    </xdr:from>
    <xdr:to xmlns:xdr="http://schemas.openxmlformats.org/drawingml/2006/spreadsheetDrawing">
      <xdr:col>10</xdr:col>
      <xdr:colOff>165100</xdr:colOff>
      <xdr:row>98</xdr:row>
      <xdr:rowOff>92710</xdr:rowOff>
    </xdr:to>
    <xdr:sp macro="" textlink="">
      <xdr:nvSpPr>
        <xdr:cNvPr id="257" name="楕円 256"/>
        <xdr:cNvSpPr/>
      </xdr:nvSpPr>
      <xdr:spPr>
        <a:xfrm>
          <a:off x="1968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83820</xdr:rowOff>
    </xdr:from>
    <xdr:ext cx="529590" cy="259080"/>
    <xdr:sp macro="" textlink="">
      <xdr:nvSpPr>
        <xdr:cNvPr id="258" name="テキスト ボックス 257"/>
        <xdr:cNvSpPr txBox="1"/>
      </xdr:nvSpPr>
      <xdr:spPr>
        <a:xfrm>
          <a:off x="1751965" y="16885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0</xdr:rowOff>
    </xdr:from>
    <xdr:to xmlns:xdr="http://schemas.openxmlformats.org/drawingml/2006/spreadsheetDrawing">
      <xdr:col>6</xdr:col>
      <xdr:colOff>38100</xdr:colOff>
      <xdr:row>96</xdr:row>
      <xdr:rowOff>101600</xdr:rowOff>
    </xdr:to>
    <xdr:sp macro="" textlink="">
      <xdr:nvSpPr>
        <xdr:cNvPr id="259" name="楕円 258"/>
        <xdr:cNvSpPr/>
      </xdr:nvSpPr>
      <xdr:spPr>
        <a:xfrm>
          <a:off x="1079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118110</xdr:rowOff>
    </xdr:from>
    <xdr:ext cx="529590" cy="259080"/>
    <xdr:sp macro="" textlink="">
      <xdr:nvSpPr>
        <xdr:cNvPr id="260" name="テキスト ボックス 259"/>
        <xdr:cNvSpPr txBox="1"/>
      </xdr:nvSpPr>
      <xdr:spPr>
        <a:xfrm>
          <a:off x="862965" y="16234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9" name="テキスト ボックス 26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2" name="テキスト ボックス 271"/>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280" cy="259080"/>
    <xdr:sp macro="" textlink="">
      <xdr:nvSpPr>
        <xdr:cNvPr id="274" name="テキスト ボックス 273"/>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280" cy="254000"/>
    <xdr:sp macro="" textlink="">
      <xdr:nvSpPr>
        <xdr:cNvPr id="276" name="テキスト ボックス 275"/>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280" cy="259080"/>
    <xdr:sp macro="" textlink="">
      <xdr:nvSpPr>
        <xdr:cNvPr id="278" name="テキスト ボックス 277"/>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280" cy="259080"/>
    <xdr:sp macro="" textlink="">
      <xdr:nvSpPr>
        <xdr:cNvPr id="280" name="テキスト ボックス 279"/>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2" name="テキスト ボックス 281"/>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134620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81280</xdr:rowOff>
    </xdr:from>
    <xdr:ext cx="469900" cy="259080"/>
    <xdr:sp macro="" textlink="">
      <xdr:nvSpPr>
        <xdr:cNvPr id="287" name="労働費最大値テキスト"/>
        <xdr:cNvSpPr txBox="1"/>
      </xdr:nvSpPr>
      <xdr:spPr>
        <a:xfrm>
          <a:off x="10528300" y="52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134620</xdr:rowOff>
    </xdr:from>
    <xdr:to xmlns:xdr="http://schemas.openxmlformats.org/drawingml/2006/spreadsheetDrawing">
      <xdr:col>55</xdr:col>
      <xdr:colOff>88900</xdr:colOff>
      <xdr:row>31</xdr:row>
      <xdr:rowOff>134620</xdr:rowOff>
    </xdr:to>
    <xdr:cxnSp macro="">
      <xdr:nvCxnSpPr>
        <xdr:cNvPr id="288" name="直線コネクタ 287"/>
        <xdr:cNvCxnSpPr/>
      </xdr:nvCxnSpPr>
      <xdr:spPr>
        <a:xfrm>
          <a:off x="10388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163830</xdr:rowOff>
    </xdr:from>
    <xdr:to xmlns:xdr="http://schemas.openxmlformats.org/drawingml/2006/spreadsheetDrawing">
      <xdr:col>55</xdr:col>
      <xdr:colOff>0</xdr:colOff>
      <xdr:row>38</xdr:row>
      <xdr:rowOff>9525</xdr:rowOff>
    </xdr:to>
    <xdr:cxnSp macro="">
      <xdr:nvCxnSpPr>
        <xdr:cNvPr id="289" name="直線コネクタ 288"/>
        <xdr:cNvCxnSpPr/>
      </xdr:nvCxnSpPr>
      <xdr:spPr>
        <a:xfrm flipV="1">
          <a:off x="9639300" y="650748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66675</xdr:rowOff>
    </xdr:from>
    <xdr:ext cx="378460" cy="254000"/>
    <xdr:sp macro="" textlink="">
      <xdr:nvSpPr>
        <xdr:cNvPr id="290" name="労働費平均値テキスト"/>
        <xdr:cNvSpPr txBox="1"/>
      </xdr:nvSpPr>
      <xdr:spPr>
        <a:xfrm>
          <a:off x="10528300" y="623887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43815</xdr:rowOff>
    </xdr:from>
    <xdr:to xmlns:xdr="http://schemas.openxmlformats.org/drawingml/2006/spreadsheetDrawing">
      <xdr:col>55</xdr:col>
      <xdr:colOff>50800</xdr:colOff>
      <xdr:row>37</xdr:row>
      <xdr:rowOff>145415</xdr:rowOff>
    </xdr:to>
    <xdr:sp macro="" textlink="">
      <xdr:nvSpPr>
        <xdr:cNvPr id="291" name="フローチャート: 判断 290"/>
        <xdr:cNvSpPr/>
      </xdr:nvSpPr>
      <xdr:spPr>
        <a:xfrm>
          <a:off x="10426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31115</xdr:rowOff>
    </xdr:from>
    <xdr:to xmlns:xdr="http://schemas.openxmlformats.org/drawingml/2006/spreadsheetDrawing">
      <xdr:col>50</xdr:col>
      <xdr:colOff>114300</xdr:colOff>
      <xdr:row>38</xdr:row>
      <xdr:rowOff>9525</xdr:rowOff>
    </xdr:to>
    <xdr:cxnSp macro="">
      <xdr:nvCxnSpPr>
        <xdr:cNvPr id="292" name="直線コネクタ 291"/>
        <xdr:cNvCxnSpPr/>
      </xdr:nvCxnSpPr>
      <xdr:spPr>
        <a:xfrm>
          <a:off x="8750300" y="620331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44450</xdr:rowOff>
    </xdr:from>
    <xdr:to xmlns:xdr="http://schemas.openxmlformats.org/drawingml/2006/spreadsheetDrawing">
      <xdr:col>50</xdr:col>
      <xdr:colOff>165100</xdr:colOff>
      <xdr:row>37</xdr:row>
      <xdr:rowOff>146050</xdr:rowOff>
    </xdr:to>
    <xdr:sp macro="" textlink="">
      <xdr:nvSpPr>
        <xdr:cNvPr id="293" name="フローチャート: 判断 292"/>
        <xdr:cNvSpPr/>
      </xdr:nvSpPr>
      <xdr:spPr>
        <a:xfrm>
          <a:off x="9588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162560</xdr:rowOff>
    </xdr:from>
    <xdr:ext cx="378460" cy="259080"/>
    <xdr:sp macro="" textlink="">
      <xdr:nvSpPr>
        <xdr:cNvPr id="294" name="テキスト ボックス 293"/>
        <xdr:cNvSpPr txBox="1"/>
      </xdr:nvSpPr>
      <xdr:spPr>
        <a:xfrm>
          <a:off x="9450070" y="6163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31115</xdr:rowOff>
    </xdr:from>
    <xdr:to xmlns:xdr="http://schemas.openxmlformats.org/drawingml/2006/spreadsheetDrawing">
      <xdr:col>45</xdr:col>
      <xdr:colOff>177800</xdr:colOff>
      <xdr:row>38</xdr:row>
      <xdr:rowOff>26670</xdr:rowOff>
    </xdr:to>
    <xdr:cxnSp macro="">
      <xdr:nvCxnSpPr>
        <xdr:cNvPr id="295" name="直線コネクタ 294"/>
        <xdr:cNvCxnSpPr/>
      </xdr:nvCxnSpPr>
      <xdr:spPr>
        <a:xfrm flipV="1">
          <a:off x="7861300" y="6203315"/>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43815</xdr:rowOff>
    </xdr:from>
    <xdr:to xmlns:xdr="http://schemas.openxmlformats.org/drawingml/2006/spreadsheetDrawing">
      <xdr:col>46</xdr:col>
      <xdr:colOff>38100</xdr:colOff>
      <xdr:row>37</xdr:row>
      <xdr:rowOff>145415</xdr:rowOff>
    </xdr:to>
    <xdr:sp macro="" textlink="">
      <xdr:nvSpPr>
        <xdr:cNvPr id="296" name="フローチャート: 判断 295"/>
        <xdr:cNvSpPr/>
      </xdr:nvSpPr>
      <xdr:spPr>
        <a:xfrm>
          <a:off x="8699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136525</xdr:rowOff>
    </xdr:from>
    <xdr:ext cx="378460" cy="258445"/>
    <xdr:sp macro="" textlink="">
      <xdr:nvSpPr>
        <xdr:cNvPr id="297" name="テキスト ボックス 296"/>
        <xdr:cNvSpPr txBox="1"/>
      </xdr:nvSpPr>
      <xdr:spPr>
        <a:xfrm>
          <a:off x="8561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26670</xdr:rowOff>
    </xdr:from>
    <xdr:to xmlns:xdr="http://schemas.openxmlformats.org/drawingml/2006/spreadsheetDrawing">
      <xdr:col>41</xdr:col>
      <xdr:colOff>50800</xdr:colOff>
      <xdr:row>38</xdr:row>
      <xdr:rowOff>37465</xdr:rowOff>
    </xdr:to>
    <xdr:cxnSp macro="">
      <xdr:nvCxnSpPr>
        <xdr:cNvPr id="298" name="直線コネクタ 297"/>
        <xdr:cNvCxnSpPr/>
      </xdr:nvCxnSpPr>
      <xdr:spPr>
        <a:xfrm flipV="1">
          <a:off x="6972300" y="65417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29210</xdr:rowOff>
    </xdr:from>
    <xdr:to xmlns:xdr="http://schemas.openxmlformats.org/drawingml/2006/spreadsheetDrawing">
      <xdr:col>41</xdr:col>
      <xdr:colOff>101600</xdr:colOff>
      <xdr:row>37</xdr:row>
      <xdr:rowOff>130810</xdr:rowOff>
    </xdr:to>
    <xdr:sp macro="" textlink="">
      <xdr:nvSpPr>
        <xdr:cNvPr id="299" name="フローチャート: 判断 298"/>
        <xdr:cNvSpPr/>
      </xdr:nvSpPr>
      <xdr:spPr>
        <a:xfrm>
          <a:off x="781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147320</xdr:rowOff>
    </xdr:from>
    <xdr:ext cx="378460" cy="259080"/>
    <xdr:sp macro="" textlink="">
      <xdr:nvSpPr>
        <xdr:cNvPr id="300" name="テキスト ボックス 299"/>
        <xdr:cNvSpPr txBox="1"/>
      </xdr:nvSpPr>
      <xdr:spPr>
        <a:xfrm>
          <a:off x="7672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19685</xdr:rowOff>
    </xdr:from>
    <xdr:to xmlns:xdr="http://schemas.openxmlformats.org/drawingml/2006/spreadsheetDrawing">
      <xdr:col>36</xdr:col>
      <xdr:colOff>165100</xdr:colOff>
      <xdr:row>37</xdr:row>
      <xdr:rowOff>121285</xdr:rowOff>
    </xdr:to>
    <xdr:sp macro="" textlink="">
      <xdr:nvSpPr>
        <xdr:cNvPr id="301" name="フローチャート: 判断 300"/>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137795</xdr:rowOff>
    </xdr:from>
    <xdr:ext cx="378460" cy="259080"/>
    <xdr:sp macro="" textlink="">
      <xdr:nvSpPr>
        <xdr:cNvPr id="302" name="テキスト ボックス 301"/>
        <xdr:cNvSpPr txBox="1"/>
      </xdr:nvSpPr>
      <xdr:spPr>
        <a:xfrm>
          <a:off x="6783070" y="6138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113030</xdr:rowOff>
    </xdr:from>
    <xdr:to xmlns:xdr="http://schemas.openxmlformats.org/drawingml/2006/spreadsheetDrawing">
      <xdr:col>55</xdr:col>
      <xdr:colOff>50800</xdr:colOff>
      <xdr:row>38</xdr:row>
      <xdr:rowOff>43180</xdr:rowOff>
    </xdr:to>
    <xdr:sp macro="" textlink="">
      <xdr:nvSpPr>
        <xdr:cNvPr id="308" name="楕円 307"/>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91440</xdr:rowOff>
    </xdr:from>
    <xdr:ext cx="378460" cy="259080"/>
    <xdr:sp macro="" textlink="">
      <xdr:nvSpPr>
        <xdr:cNvPr id="309" name="労働費該当値テキスト"/>
        <xdr:cNvSpPr txBox="1"/>
      </xdr:nvSpPr>
      <xdr:spPr>
        <a:xfrm>
          <a:off x="1052830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130175</xdr:rowOff>
    </xdr:from>
    <xdr:to xmlns:xdr="http://schemas.openxmlformats.org/drawingml/2006/spreadsheetDrawing">
      <xdr:col>50</xdr:col>
      <xdr:colOff>165100</xdr:colOff>
      <xdr:row>38</xdr:row>
      <xdr:rowOff>60325</xdr:rowOff>
    </xdr:to>
    <xdr:sp macro="" textlink="">
      <xdr:nvSpPr>
        <xdr:cNvPr id="310" name="楕円 309"/>
        <xdr:cNvSpPr/>
      </xdr:nvSpPr>
      <xdr:spPr>
        <a:xfrm>
          <a:off x="958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52070</xdr:rowOff>
    </xdr:from>
    <xdr:ext cx="378460" cy="254000"/>
    <xdr:sp macro="" textlink="">
      <xdr:nvSpPr>
        <xdr:cNvPr id="311" name="テキスト ボックス 310"/>
        <xdr:cNvSpPr txBox="1"/>
      </xdr:nvSpPr>
      <xdr:spPr>
        <a:xfrm>
          <a:off x="9450070" y="6567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151765</xdr:rowOff>
    </xdr:from>
    <xdr:to xmlns:xdr="http://schemas.openxmlformats.org/drawingml/2006/spreadsheetDrawing">
      <xdr:col>46</xdr:col>
      <xdr:colOff>38100</xdr:colOff>
      <xdr:row>36</xdr:row>
      <xdr:rowOff>81915</xdr:rowOff>
    </xdr:to>
    <xdr:sp macro="" textlink="">
      <xdr:nvSpPr>
        <xdr:cNvPr id="312" name="楕円 311"/>
        <xdr:cNvSpPr/>
      </xdr:nvSpPr>
      <xdr:spPr>
        <a:xfrm>
          <a:off x="869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98425</xdr:rowOff>
    </xdr:from>
    <xdr:ext cx="464820" cy="254000"/>
    <xdr:sp macro="" textlink="">
      <xdr:nvSpPr>
        <xdr:cNvPr id="313" name="テキスト ボックス 312"/>
        <xdr:cNvSpPr txBox="1"/>
      </xdr:nvSpPr>
      <xdr:spPr>
        <a:xfrm>
          <a:off x="8515350" y="59277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147320</xdr:rowOff>
    </xdr:from>
    <xdr:to xmlns:xdr="http://schemas.openxmlformats.org/drawingml/2006/spreadsheetDrawing">
      <xdr:col>41</xdr:col>
      <xdr:colOff>101600</xdr:colOff>
      <xdr:row>38</xdr:row>
      <xdr:rowOff>77470</xdr:rowOff>
    </xdr:to>
    <xdr:sp macro="" textlink="">
      <xdr:nvSpPr>
        <xdr:cNvPr id="314" name="楕円 313"/>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68580</xdr:rowOff>
    </xdr:from>
    <xdr:ext cx="378460" cy="259080"/>
    <xdr:sp macro="" textlink="">
      <xdr:nvSpPr>
        <xdr:cNvPr id="315" name="テキスト ボックス 314"/>
        <xdr:cNvSpPr txBox="1"/>
      </xdr:nvSpPr>
      <xdr:spPr>
        <a:xfrm>
          <a:off x="767207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158115</xdr:rowOff>
    </xdr:from>
    <xdr:to xmlns:xdr="http://schemas.openxmlformats.org/drawingml/2006/spreadsheetDrawing">
      <xdr:col>36</xdr:col>
      <xdr:colOff>165100</xdr:colOff>
      <xdr:row>38</xdr:row>
      <xdr:rowOff>88265</xdr:rowOff>
    </xdr:to>
    <xdr:sp macro="" textlink="">
      <xdr:nvSpPr>
        <xdr:cNvPr id="316" name="楕円 315"/>
        <xdr:cNvSpPr/>
      </xdr:nvSpPr>
      <xdr:spPr>
        <a:xfrm>
          <a:off x="6921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79375</xdr:rowOff>
    </xdr:from>
    <xdr:ext cx="378460" cy="258445"/>
    <xdr:sp macro="" textlink="">
      <xdr:nvSpPr>
        <xdr:cNvPr id="317" name="テキスト ボックス 316"/>
        <xdr:cNvSpPr txBox="1"/>
      </xdr:nvSpPr>
      <xdr:spPr>
        <a:xfrm>
          <a:off x="678307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6" name="テキスト ボックス 325"/>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29" name="テキスト ボックス 328"/>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4000"/>
    <xdr:sp macro="" textlink="">
      <xdr:nvSpPr>
        <xdr:cNvPr id="331" name="テキスト ボックス 330"/>
        <xdr:cNvSpPr txBox="1"/>
      </xdr:nvSpPr>
      <xdr:spPr>
        <a:xfrm>
          <a:off x="6072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4000"/>
    <xdr:sp macro="" textlink="">
      <xdr:nvSpPr>
        <xdr:cNvPr id="333" name="テキスト ボックス 332"/>
        <xdr:cNvSpPr txBox="1"/>
      </xdr:nvSpPr>
      <xdr:spPr>
        <a:xfrm>
          <a:off x="6072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4000"/>
    <xdr:sp macro="" textlink="">
      <xdr:nvSpPr>
        <xdr:cNvPr id="335" name="テキスト ボックス 334"/>
        <xdr:cNvSpPr txBox="1"/>
      </xdr:nvSpPr>
      <xdr:spPr>
        <a:xfrm>
          <a:off x="6072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4000"/>
    <xdr:sp macro="" textlink="">
      <xdr:nvSpPr>
        <xdr:cNvPr id="337" name="テキスト ボックス 336"/>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140335</xdr:rowOff>
    </xdr:from>
    <xdr:to xmlns:xdr="http://schemas.openxmlformats.org/drawingml/2006/spreadsheetDrawing">
      <xdr:col>54</xdr:col>
      <xdr:colOff>189865</xdr:colOff>
      <xdr:row>58</xdr:row>
      <xdr:rowOff>137795</xdr:rowOff>
    </xdr:to>
    <xdr:cxnSp macro="">
      <xdr:nvCxnSpPr>
        <xdr:cNvPr id="339" name="直線コネクタ 338"/>
        <xdr:cNvCxnSpPr/>
      </xdr:nvCxnSpPr>
      <xdr:spPr>
        <a:xfrm flipV="1">
          <a:off x="10475595" y="871283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142240</xdr:rowOff>
    </xdr:from>
    <xdr:ext cx="313690" cy="259080"/>
    <xdr:sp macro="" textlink="">
      <xdr:nvSpPr>
        <xdr:cNvPr id="340" name="農林水産業費最小値テキスト"/>
        <xdr:cNvSpPr txBox="1"/>
      </xdr:nvSpPr>
      <xdr:spPr>
        <a:xfrm>
          <a:off x="10528300" y="1008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1" name="直線コネクタ 340"/>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86995</xdr:rowOff>
    </xdr:from>
    <xdr:ext cx="534670" cy="254000"/>
    <xdr:sp macro="" textlink="">
      <xdr:nvSpPr>
        <xdr:cNvPr id="342" name="農林水産業費最大値テキスト"/>
        <xdr:cNvSpPr txBox="1"/>
      </xdr:nvSpPr>
      <xdr:spPr>
        <a:xfrm>
          <a:off x="10528300" y="8488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140335</xdr:rowOff>
    </xdr:from>
    <xdr:to xmlns:xdr="http://schemas.openxmlformats.org/drawingml/2006/spreadsheetDrawing">
      <xdr:col>55</xdr:col>
      <xdr:colOff>88900</xdr:colOff>
      <xdr:row>50</xdr:row>
      <xdr:rowOff>140335</xdr:rowOff>
    </xdr:to>
    <xdr:cxnSp macro="">
      <xdr:nvCxnSpPr>
        <xdr:cNvPr id="343" name="直線コネクタ 342"/>
        <xdr:cNvCxnSpPr/>
      </xdr:nvCxnSpPr>
      <xdr:spPr>
        <a:xfrm>
          <a:off x="10388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113030</xdr:rowOff>
    </xdr:from>
    <xdr:to xmlns:xdr="http://schemas.openxmlformats.org/drawingml/2006/spreadsheetDrawing">
      <xdr:col>55</xdr:col>
      <xdr:colOff>0</xdr:colOff>
      <xdr:row>57</xdr:row>
      <xdr:rowOff>144145</xdr:rowOff>
    </xdr:to>
    <xdr:cxnSp macro="">
      <xdr:nvCxnSpPr>
        <xdr:cNvPr id="344" name="直線コネクタ 343"/>
        <xdr:cNvCxnSpPr/>
      </xdr:nvCxnSpPr>
      <xdr:spPr>
        <a:xfrm flipV="1">
          <a:off x="9639300" y="98856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81280</xdr:rowOff>
    </xdr:from>
    <xdr:ext cx="469900" cy="259080"/>
    <xdr:sp macro="" textlink="">
      <xdr:nvSpPr>
        <xdr:cNvPr id="345" name="農林水産業費平均値テキスト"/>
        <xdr:cNvSpPr txBox="1"/>
      </xdr:nvSpPr>
      <xdr:spPr>
        <a:xfrm>
          <a:off x="10528300" y="9682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58420</xdr:rowOff>
    </xdr:from>
    <xdr:to xmlns:xdr="http://schemas.openxmlformats.org/drawingml/2006/spreadsheetDrawing">
      <xdr:col>55</xdr:col>
      <xdr:colOff>50800</xdr:colOff>
      <xdr:row>57</xdr:row>
      <xdr:rowOff>160020</xdr:rowOff>
    </xdr:to>
    <xdr:sp macro="" textlink="">
      <xdr:nvSpPr>
        <xdr:cNvPr id="346" name="フローチャート: 判断 345"/>
        <xdr:cNvSpPr/>
      </xdr:nvSpPr>
      <xdr:spPr>
        <a:xfrm>
          <a:off x="10426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144145</xdr:rowOff>
    </xdr:from>
    <xdr:to xmlns:xdr="http://schemas.openxmlformats.org/drawingml/2006/spreadsheetDrawing">
      <xdr:col>50</xdr:col>
      <xdr:colOff>114300</xdr:colOff>
      <xdr:row>57</xdr:row>
      <xdr:rowOff>150495</xdr:rowOff>
    </xdr:to>
    <xdr:cxnSp macro="">
      <xdr:nvCxnSpPr>
        <xdr:cNvPr id="347" name="直線コネクタ 346"/>
        <xdr:cNvCxnSpPr/>
      </xdr:nvCxnSpPr>
      <xdr:spPr>
        <a:xfrm flipV="1">
          <a:off x="8750300" y="99167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66675</xdr:rowOff>
    </xdr:from>
    <xdr:to xmlns:xdr="http://schemas.openxmlformats.org/drawingml/2006/spreadsheetDrawing">
      <xdr:col>50</xdr:col>
      <xdr:colOff>165100</xdr:colOff>
      <xdr:row>57</xdr:row>
      <xdr:rowOff>168275</xdr:rowOff>
    </xdr:to>
    <xdr:sp macro="" textlink="">
      <xdr:nvSpPr>
        <xdr:cNvPr id="348" name="フローチャート: 判断 347"/>
        <xdr:cNvSpPr/>
      </xdr:nvSpPr>
      <xdr:spPr>
        <a:xfrm>
          <a:off x="958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13335</xdr:rowOff>
    </xdr:from>
    <xdr:ext cx="464820" cy="259080"/>
    <xdr:sp macro="" textlink="">
      <xdr:nvSpPr>
        <xdr:cNvPr id="349" name="テキスト ボックス 348"/>
        <xdr:cNvSpPr txBox="1"/>
      </xdr:nvSpPr>
      <xdr:spPr>
        <a:xfrm>
          <a:off x="9404350" y="96145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126365</xdr:rowOff>
    </xdr:from>
    <xdr:to xmlns:xdr="http://schemas.openxmlformats.org/drawingml/2006/spreadsheetDrawing">
      <xdr:col>45</xdr:col>
      <xdr:colOff>177800</xdr:colOff>
      <xdr:row>57</xdr:row>
      <xdr:rowOff>150495</xdr:rowOff>
    </xdr:to>
    <xdr:cxnSp macro="">
      <xdr:nvCxnSpPr>
        <xdr:cNvPr id="350" name="直線コネクタ 349"/>
        <xdr:cNvCxnSpPr/>
      </xdr:nvCxnSpPr>
      <xdr:spPr>
        <a:xfrm>
          <a:off x="7861300" y="9899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66040</xdr:rowOff>
    </xdr:from>
    <xdr:to xmlns:xdr="http://schemas.openxmlformats.org/drawingml/2006/spreadsheetDrawing">
      <xdr:col>46</xdr:col>
      <xdr:colOff>38100</xdr:colOff>
      <xdr:row>57</xdr:row>
      <xdr:rowOff>167640</xdr:rowOff>
    </xdr:to>
    <xdr:sp macro="" textlink="">
      <xdr:nvSpPr>
        <xdr:cNvPr id="351" name="フローチャート: 判断 350"/>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12700</xdr:rowOff>
    </xdr:from>
    <xdr:ext cx="464820" cy="259080"/>
    <xdr:sp macro="" textlink="">
      <xdr:nvSpPr>
        <xdr:cNvPr id="352" name="テキスト ボックス 351"/>
        <xdr:cNvSpPr txBox="1"/>
      </xdr:nvSpPr>
      <xdr:spPr>
        <a:xfrm>
          <a:off x="8515350" y="9613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126365</xdr:rowOff>
    </xdr:from>
    <xdr:to xmlns:xdr="http://schemas.openxmlformats.org/drawingml/2006/spreadsheetDrawing">
      <xdr:col>41</xdr:col>
      <xdr:colOff>50800</xdr:colOff>
      <xdr:row>57</xdr:row>
      <xdr:rowOff>144780</xdr:rowOff>
    </xdr:to>
    <xdr:cxnSp macro="">
      <xdr:nvCxnSpPr>
        <xdr:cNvPr id="353" name="直線コネクタ 352"/>
        <xdr:cNvCxnSpPr/>
      </xdr:nvCxnSpPr>
      <xdr:spPr>
        <a:xfrm flipV="1">
          <a:off x="6972300" y="98990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80645</xdr:rowOff>
    </xdr:from>
    <xdr:to xmlns:xdr="http://schemas.openxmlformats.org/drawingml/2006/spreadsheetDrawing">
      <xdr:col>41</xdr:col>
      <xdr:colOff>101600</xdr:colOff>
      <xdr:row>58</xdr:row>
      <xdr:rowOff>10795</xdr:rowOff>
    </xdr:to>
    <xdr:sp macro="" textlink="">
      <xdr:nvSpPr>
        <xdr:cNvPr id="354" name="フローチャート: 判断 353"/>
        <xdr:cNvSpPr/>
      </xdr:nvSpPr>
      <xdr:spPr>
        <a:xfrm>
          <a:off x="7810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1905</xdr:rowOff>
    </xdr:from>
    <xdr:ext cx="464820" cy="259080"/>
    <xdr:sp macro="" textlink="">
      <xdr:nvSpPr>
        <xdr:cNvPr id="355" name="テキスト ボックス 354"/>
        <xdr:cNvSpPr txBox="1"/>
      </xdr:nvSpPr>
      <xdr:spPr>
        <a:xfrm>
          <a:off x="7626350" y="99460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78740</xdr:rowOff>
    </xdr:from>
    <xdr:to xmlns:xdr="http://schemas.openxmlformats.org/drawingml/2006/spreadsheetDrawing">
      <xdr:col>36</xdr:col>
      <xdr:colOff>165100</xdr:colOff>
      <xdr:row>58</xdr:row>
      <xdr:rowOff>8890</xdr:rowOff>
    </xdr:to>
    <xdr:sp macro="" textlink="">
      <xdr:nvSpPr>
        <xdr:cNvPr id="356" name="フローチャート: 判断 355"/>
        <xdr:cNvSpPr/>
      </xdr:nvSpPr>
      <xdr:spPr>
        <a:xfrm>
          <a:off x="6921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25400</xdr:rowOff>
    </xdr:from>
    <xdr:ext cx="464820" cy="259080"/>
    <xdr:sp macro="" textlink="">
      <xdr:nvSpPr>
        <xdr:cNvPr id="357" name="テキスト ボックス 356"/>
        <xdr:cNvSpPr txBox="1"/>
      </xdr:nvSpPr>
      <xdr:spPr>
        <a:xfrm>
          <a:off x="6737350" y="9626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63" name="楕円 362"/>
        <xdr:cNvSpPr/>
      </xdr:nvSpPr>
      <xdr:spPr>
        <a:xfrm>
          <a:off x="10426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40640</xdr:rowOff>
    </xdr:from>
    <xdr:ext cx="469900" cy="254000"/>
    <xdr:sp macro="" textlink="">
      <xdr:nvSpPr>
        <xdr:cNvPr id="364" name="農林水産業費該当値テキスト"/>
        <xdr:cNvSpPr txBox="1"/>
      </xdr:nvSpPr>
      <xdr:spPr>
        <a:xfrm>
          <a:off x="10528300" y="9813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93345</xdr:rowOff>
    </xdr:from>
    <xdr:to xmlns:xdr="http://schemas.openxmlformats.org/drawingml/2006/spreadsheetDrawing">
      <xdr:col>50</xdr:col>
      <xdr:colOff>165100</xdr:colOff>
      <xdr:row>58</xdr:row>
      <xdr:rowOff>23495</xdr:rowOff>
    </xdr:to>
    <xdr:sp macro="" textlink="">
      <xdr:nvSpPr>
        <xdr:cNvPr id="365" name="楕円 364"/>
        <xdr:cNvSpPr/>
      </xdr:nvSpPr>
      <xdr:spPr>
        <a:xfrm>
          <a:off x="958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14605</xdr:rowOff>
    </xdr:from>
    <xdr:ext cx="464820" cy="259080"/>
    <xdr:sp macro="" textlink="">
      <xdr:nvSpPr>
        <xdr:cNvPr id="366" name="テキスト ボックス 365"/>
        <xdr:cNvSpPr txBox="1"/>
      </xdr:nvSpPr>
      <xdr:spPr>
        <a:xfrm>
          <a:off x="9404350" y="99587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99695</xdr:rowOff>
    </xdr:from>
    <xdr:to xmlns:xdr="http://schemas.openxmlformats.org/drawingml/2006/spreadsheetDrawing">
      <xdr:col>46</xdr:col>
      <xdr:colOff>38100</xdr:colOff>
      <xdr:row>58</xdr:row>
      <xdr:rowOff>29845</xdr:rowOff>
    </xdr:to>
    <xdr:sp macro="" textlink="">
      <xdr:nvSpPr>
        <xdr:cNvPr id="367" name="楕円 366"/>
        <xdr:cNvSpPr/>
      </xdr:nvSpPr>
      <xdr:spPr>
        <a:xfrm>
          <a:off x="8699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20955</xdr:rowOff>
    </xdr:from>
    <xdr:ext cx="464820" cy="254000"/>
    <xdr:sp macro="" textlink="">
      <xdr:nvSpPr>
        <xdr:cNvPr id="368" name="テキスト ボックス 367"/>
        <xdr:cNvSpPr txBox="1"/>
      </xdr:nvSpPr>
      <xdr:spPr>
        <a:xfrm>
          <a:off x="8515350" y="99650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75565</xdr:rowOff>
    </xdr:from>
    <xdr:to xmlns:xdr="http://schemas.openxmlformats.org/drawingml/2006/spreadsheetDrawing">
      <xdr:col>41</xdr:col>
      <xdr:colOff>101600</xdr:colOff>
      <xdr:row>58</xdr:row>
      <xdr:rowOff>6350</xdr:rowOff>
    </xdr:to>
    <xdr:sp macro="" textlink="">
      <xdr:nvSpPr>
        <xdr:cNvPr id="369" name="楕円 368"/>
        <xdr:cNvSpPr/>
      </xdr:nvSpPr>
      <xdr:spPr>
        <a:xfrm>
          <a:off x="7810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22225</xdr:rowOff>
    </xdr:from>
    <xdr:ext cx="464820" cy="258445"/>
    <xdr:sp macro="" textlink="">
      <xdr:nvSpPr>
        <xdr:cNvPr id="370" name="テキスト ボックス 369"/>
        <xdr:cNvSpPr txBox="1"/>
      </xdr:nvSpPr>
      <xdr:spPr>
        <a:xfrm>
          <a:off x="7626350" y="96234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93980</xdr:rowOff>
    </xdr:from>
    <xdr:to xmlns:xdr="http://schemas.openxmlformats.org/drawingml/2006/spreadsheetDrawing">
      <xdr:col>36</xdr:col>
      <xdr:colOff>165100</xdr:colOff>
      <xdr:row>58</xdr:row>
      <xdr:rowOff>24130</xdr:rowOff>
    </xdr:to>
    <xdr:sp macro="" textlink="">
      <xdr:nvSpPr>
        <xdr:cNvPr id="371" name="楕円 370"/>
        <xdr:cNvSpPr/>
      </xdr:nvSpPr>
      <xdr:spPr>
        <a:xfrm>
          <a:off x="692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15240</xdr:rowOff>
    </xdr:from>
    <xdr:ext cx="464820" cy="259080"/>
    <xdr:sp macro="" textlink="">
      <xdr:nvSpPr>
        <xdr:cNvPr id="372" name="テキスト ボックス 371"/>
        <xdr:cNvSpPr txBox="1"/>
      </xdr:nvSpPr>
      <xdr:spPr>
        <a:xfrm>
          <a:off x="6737350" y="9959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1" name="テキスト ボックス 380"/>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840" cy="259080"/>
    <xdr:sp macro="" textlink="">
      <xdr:nvSpPr>
        <xdr:cNvPr id="384" name="テキスト ボックス 383"/>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000"/>
    <xdr:sp macro="" textlink="">
      <xdr:nvSpPr>
        <xdr:cNvPr id="386" name="テキスト ボックス 385"/>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000"/>
    <xdr:sp macro="" textlink="">
      <xdr:nvSpPr>
        <xdr:cNvPr id="390" name="テキスト ボックス 389"/>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0550" cy="259080"/>
    <xdr:sp macro="" textlink="">
      <xdr:nvSpPr>
        <xdr:cNvPr id="394" name="テキスト ボックス 393"/>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6" name="テキスト ボックス 395"/>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57150</xdr:rowOff>
    </xdr:from>
    <xdr:to xmlns:xdr="http://schemas.openxmlformats.org/drawingml/2006/spreadsheetDrawing">
      <xdr:col>54</xdr:col>
      <xdr:colOff>189865</xdr:colOff>
      <xdr:row>79</xdr:row>
      <xdr:rowOff>71755</xdr:rowOff>
    </xdr:to>
    <xdr:cxnSp macro="">
      <xdr:nvCxnSpPr>
        <xdr:cNvPr id="398" name="直線コネクタ 397"/>
        <xdr:cNvCxnSpPr/>
      </xdr:nvCxnSpPr>
      <xdr:spPr>
        <a:xfrm flipV="1">
          <a:off x="10475595" y="122301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75565</xdr:rowOff>
    </xdr:from>
    <xdr:ext cx="469900" cy="254000"/>
    <xdr:sp macro="" textlink="">
      <xdr:nvSpPr>
        <xdr:cNvPr id="399" name="商工費最小値テキスト"/>
        <xdr:cNvSpPr txBox="1"/>
      </xdr:nvSpPr>
      <xdr:spPr>
        <a:xfrm>
          <a:off x="10528300" y="136201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71755</xdr:rowOff>
    </xdr:from>
    <xdr:to xmlns:xdr="http://schemas.openxmlformats.org/drawingml/2006/spreadsheetDrawing">
      <xdr:col>55</xdr:col>
      <xdr:colOff>88900</xdr:colOff>
      <xdr:row>79</xdr:row>
      <xdr:rowOff>71755</xdr:rowOff>
    </xdr:to>
    <xdr:cxnSp macro="">
      <xdr:nvCxnSpPr>
        <xdr:cNvPr id="400" name="直線コネクタ 399"/>
        <xdr:cNvCxnSpPr/>
      </xdr:nvCxnSpPr>
      <xdr:spPr>
        <a:xfrm>
          <a:off x="10388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3810</xdr:rowOff>
    </xdr:from>
    <xdr:ext cx="534670" cy="259080"/>
    <xdr:sp macro="" textlink="">
      <xdr:nvSpPr>
        <xdr:cNvPr id="401" name="商工費最大値テキスト"/>
        <xdr:cNvSpPr txBox="1"/>
      </xdr:nvSpPr>
      <xdr:spPr>
        <a:xfrm>
          <a:off x="10528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57150</xdr:rowOff>
    </xdr:from>
    <xdr:to xmlns:xdr="http://schemas.openxmlformats.org/drawingml/2006/spreadsheetDrawing">
      <xdr:col>55</xdr:col>
      <xdr:colOff>88900</xdr:colOff>
      <xdr:row>71</xdr:row>
      <xdr:rowOff>57150</xdr:rowOff>
    </xdr:to>
    <xdr:cxnSp macro="">
      <xdr:nvCxnSpPr>
        <xdr:cNvPr id="402" name="直線コネクタ 401"/>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90805</xdr:rowOff>
    </xdr:from>
    <xdr:to xmlns:xdr="http://schemas.openxmlformats.org/drawingml/2006/spreadsheetDrawing">
      <xdr:col>55</xdr:col>
      <xdr:colOff>0</xdr:colOff>
      <xdr:row>78</xdr:row>
      <xdr:rowOff>101600</xdr:rowOff>
    </xdr:to>
    <xdr:cxnSp macro="">
      <xdr:nvCxnSpPr>
        <xdr:cNvPr id="403" name="直線コネクタ 402"/>
        <xdr:cNvCxnSpPr/>
      </xdr:nvCxnSpPr>
      <xdr:spPr>
        <a:xfrm>
          <a:off x="9639300" y="134639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34670" cy="259080"/>
    <xdr:sp macro="" textlink="">
      <xdr:nvSpPr>
        <xdr:cNvPr id="404" name="商工費平均値テキスト"/>
        <xdr:cNvSpPr txBox="1"/>
      </xdr:nvSpPr>
      <xdr:spPr>
        <a:xfrm>
          <a:off x="10528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5" name="フローチャート: 判断 404"/>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90805</xdr:rowOff>
    </xdr:from>
    <xdr:to xmlns:xdr="http://schemas.openxmlformats.org/drawingml/2006/spreadsheetDrawing">
      <xdr:col>50</xdr:col>
      <xdr:colOff>114300</xdr:colOff>
      <xdr:row>78</xdr:row>
      <xdr:rowOff>147320</xdr:rowOff>
    </xdr:to>
    <xdr:cxnSp macro="">
      <xdr:nvCxnSpPr>
        <xdr:cNvPr id="406" name="直線コネクタ 405"/>
        <xdr:cNvCxnSpPr/>
      </xdr:nvCxnSpPr>
      <xdr:spPr>
        <a:xfrm flipV="1">
          <a:off x="8750300" y="134639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8890</xdr:rowOff>
    </xdr:from>
    <xdr:to xmlns:xdr="http://schemas.openxmlformats.org/drawingml/2006/spreadsheetDrawing">
      <xdr:col>50</xdr:col>
      <xdr:colOff>165100</xdr:colOff>
      <xdr:row>78</xdr:row>
      <xdr:rowOff>110490</xdr:rowOff>
    </xdr:to>
    <xdr:sp macro="" textlink="">
      <xdr:nvSpPr>
        <xdr:cNvPr id="407" name="フローチャート: 判断 406"/>
        <xdr:cNvSpPr/>
      </xdr:nvSpPr>
      <xdr:spPr>
        <a:xfrm>
          <a:off x="9588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127000</xdr:rowOff>
    </xdr:from>
    <xdr:ext cx="529590" cy="259080"/>
    <xdr:sp macro="" textlink="">
      <xdr:nvSpPr>
        <xdr:cNvPr id="408" name="テキスト ボックス 407"/>
        <xdr:cNvSpPr txBox="1"/>
      </xdr:nvSpPr>
      <xdr:spPr>
        <a:xfrm>
          <a:off x="9371965" y="13157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147320</xdr:rowOff>
    </xdr:from>
    <xdr:to xmlns:xdr="http://schemas.openxmlformats.org/drawingml/2006/spreadsheetDrawing">
      <xdr:col>45</xdr:col>
      <xdr:colOff>177800</xdr:colOff>
      <xdr:row>79</xdr:row>
      <xdr:rowOff>13335</xdr:rowOff>
    </xdr:to>
    <xdr:cxnSp macro="">
      <xdr:nvCxnSpPr>
        <xdr:cNvPr id="409" name="直線コネクタ 408"/>
        <xdr:cNvCxnSpPr/>
      </xdr:nvCxnSpPr>
      <xdr:spPr>
        <a:xfrm flipV="1">
          <a:off x="7861300" y="135204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168275</xdr:rowOff>
    </xdr:from>
    <xdr:to xmlns:xdr="http://schemas.openxmlformats.org/drawingml/2006/spreadsheetDrawing">
      <xdr:col>46</xdr:col>
      <xdr:colOff>38100</xdr:colOff>
      <xdr:row>78</xdr:row>
      <xdr:rowOff>98425</xdr:rowOff>
    </xdr:to>
    <xdr:sp macro="" textlink="">
      <xdr:nvSpPr>
        <xdr:cNvPr id="410" name="フローチャート: 判断 409"/>
        <xdr:cNvSpPr/>
      </xdr:nvSpPr>
      <xdr:spPr>
        <a:xfrm>
          <a:off x="8699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114935</xdr:rowOff>
    </xdr:from>
    <xdr:ext cx="529590" cy="259080"/>
    <xdr:sp macro="" textlink="">
      <xdr:nvSpPr>
        <xdr:cNvPr id="411" name="テキスト ボックス 410"/>
        <xdr:cNvSpPr txBox="1"/>
      </xdr:nvSpPr>
      <xdr:spPr>
        <a:xfrm>
          <a:off x="8482965" y="13145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13335</xdr:rowOff>
    </xdr:from>
    <xdr:to xmlns:xdr="http://schemas.openxmlformats.org/drawingml/2006/spreadsheetDrawing">
      <xdr:col>41</xdr:col>
      <xdr:colOff>50800</xdr:colOff>
      <xdr:row>79</xdr:row>
      <xdr:rowOff>15875</xdr:rowOff>
    </xdr:to>
    <xdr:cxnSp macro="">
      <xdr:nvCxnSpPr>
        <xdr:cNvPr id="412" name="直線コネクタ 411"/>
        <xdr:cNvCxnSpPr/>
      </xdr:nvCxnSpPr>
      <xdr:spPr>
        <a:xfrm flipV="1">
          <a:off x="6972300" y="13557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104775</xdr:rowOff>
    </xdr:from>
    <xdr:to xmlns:xdr="http://schemas.openxmlformats.org/drawingml/2006/spreadsheetDrawing">
      <xdr:col>41</xdr:col>
      <xdr:colOff>101600</xdr:colOff>
      <xdr:row>79</xdr:row>
      <xdr:rowOff>34925</xdr:rowOff>
    </xdr:to>
    <xdr:sp macro="" textlink="">
      <xdr:nvSpPr>
        <xdr:cNvPr id="413" name="フローチャート: 判断 412"/>
        <xdr:cNvSpPr/>
      </xdr:nvSpPr>
      <xdr:spPr>
        <a:xfrm>
          <a:off x="7810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52070</xdr:rowOff>
    </xdr:from>
    <xdr:ext cx="464820" cy="254000"/>
    <xdr:sp macro="" textlink="">
      <xdr:nvSpPr>
        <xdr:cNvPr id="414" name="テキスト ボックス 413"/>
        <xdr:cNvSpPr txBox="1"/>
      </xdr:nvSpPr>
      <xdr:spPr>
        <a:xfrm>
          <a:off x="7626350" y="132537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110490</xdr:rowOff>
    </xdr:from>
    <xdr:to xmlns:xdr="http://schemas.openxmlformats.org/drawingml/2006/spreadsheetDrawing">
      <xdr:col>36</xdr:col>
      <xdr:colOff>165100</xdr:colOff>
      <xdr:row>79</xdr:row>
      <xdr:rowOff>40640</xdr:rowOff>
    </xdr:to>
    <xdr:sp macro="" textlink="">
      <xdr:nvSpPr>
        <xdr:cNvPr id="415" name="フローチャート: 判断 414"/>
        <xdr:cNvSpPr/>
      </xdr:nvSpPr>
      <xdr:spPr>
        <a:xfrm>
          <a:off x="6921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57150</xdr:rowOff>
    </xdr:from>
    <xdr:ext cx="464820" cy="259080"/>
    <xdr:sp macro="" textlink="">
      <xdr:nvSpPr>
        <xdr:cNvPr id="416" name="テキスト ボックス 415"/>
        <xdr:cNvSpPr txBox="1"/>
      </xdr:nvSpPr>
      <xdr:spPr>
        <a:xfrm>
          <a:off x="6737350" y="13258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22" name="楕円 421"/>
        <xdr:cNvSpPr/>
      </xdr:nvSpPr>
      <xdr:spPr>
        <a:xfrm>
          <a:off x="10426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29210</xdr:rowOff>
    </xdr:from>
    <xdr:ext cx="534670" cy="254000"/>
    <xdr:sp macro="" textlink="">
      <xdr:nvSpPr>
        <xdr:cNvPr id="423" name="商工費該当値テキスト"/>
        <xdr:cNvSpPr txBox="1"/>
      </xdr:nvSpPr>
      <xdr:spPr>
        <a:xfrm>
          <a:off x="10528300" y="134023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40640</xdr:rowOff>
    </xdr:from>
    <xdr:to xmlns:xdr="http://schemas.openxmlformats.org/drawingml/2006/spreadsheetDrawing">
      <xdr:col>50</xdr:col>
      <xdr:colOff>165100</xdr:colOff>
      <xdr:row>78</xdr:row>
      <xdr:rowOff>141605</xdr:rowOff>
    </xdr:to>
    <xdr:sp macro="" textlink="">
      <xdr:nvSpPr>
        <xdr:cNvPr id="424" name="楕円 423"/>
        <xdr:cNvSpPr/>
      </xdr:nvSpPr>
      <xdr:spPr>
        <a:xfrm>
          <a:off x="958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132715</xdr:rowOff>
    </xdr:from>
    <xdr:ext cx="529590" cy="254000"/>
    <xdr:sp macro="" textlink="">
      <xdr:nvSpPr>
        <xdr:cNvPr id="425" name="テキスト ボックス 424"/>
        <xdr:cNvSpPr txBox="1"/>
      </xdr:nvSpPr>
      <xdr:spPr>
        <a:xfrm>
          <a:off x="9371965" y="13505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96520</xdr:rowOff>
    </xdr:from>
    <xdr:to xmlns:xdr="http://schemas.openxmlformats.org/drawingml/2006/spreadsheetDrawing">
      <xdr:col>46</xdr:col>
      <xdr:colOff>38100</xdr:colOff>
      <xdr:row>79</xdr:row>
      <xdr:rowOff>26670</xdr:rowOff>
    </xdr:to>
    <xdr:sp macro="" textlink="">
      <xdr:nvSpPr>
        <xdr:cNvPr id="426" name="楕円 425"/>
        <xdr:cNvSpPr/>
      </xdr:nvSpPr>
      <xdr:spPr>
        <a:xfrm>
          <a:off x="869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17780</xdr:rowOff>
    </xdr:from>
    <xdr:ext cx="464820" cy="254000"/>
    <xdr:sp macro="" textlink="">
      <xdr:nvSpPr>
        <xdr:cNvPr id="427" name="テキスト ボックス 426"/>
        <xdr:cNvSpPr txBox="1"/>
      </xdr:nvSpPr>
      <xdr:spPr>
        <a:xfrm>
          <a:off x="8515350" y="13562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133985</xdr:rowOff>
    </xdr:from>
    <xdr:to xmlns:xdr="http://schemas.openxmlformats.org/drawingml/2006/spreadsheetDrawing">
      <xdr:col>41</xdr:col>
      <xdr:colOff>101600</xdr:colOff>
      <xdr:row>79</xdr:row>
      <xdr:rowOff>64135</xdr:rowOff>
    </xdr:to>
    <xdr:sp macro="" textlink="">
      <xdr:nvSpPr>
        <xdr:cNvPr id="428" name="楕円 427"/>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55245</xdr:rowOff>
    </xdr:from>
    <xdr:ext cx="464820" cy="254000"/>
    <xdr:sp macro="" textlink="">
      <xdr:nvSpPr>
        <xdr:cNvPr id="429" name="テキスト ボックス 428"/>
        <xdr:cNvSpPr txBox="1"/>
      </xdr:nvSpPr>
      <xdr:spPr>
        <a:xfrm>
          <a:off x="7626350" y="13599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136525</xdr:rowOff>
    </xdr:from>
    <xdr:to xmlns:xdr="http://schemas.openxmlformats.org/drawingml/2006/spreadsheetDrawing">
      <xdr:col>36</xdr:col>
      <xdr:colOff>165100</xdr:colOff>
      <xdr:row>79</xdr:row>
      <xdr:rowOff>66675</xdr:rowOff>
    </xdr:to>
    <xdr:sp macro="" textlink="">
      <xdr:nvSpPr>
        <xdr:cNvPr id="430" name="楕円 429"/>
        <xdr:cNvSpPr/>
      </xdr:nvSpPr>
      <xdr:spPr>
        <a:xfrm>
          <a:off x="692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57785</xdr:rowOff>
    </xdr:from>
    <xdr:ext cx="464820" cy="259080"/>
    <xdr:sp macro="" textlink="">
      <xdr:nvSpPr>
        <xdr:cNvPr id="431" name="テキスト ボックス 430"/>
        <xdr:cNvSpPr txBox="1"/>
      </xdr:nvSpPr>
      <xdr:spPr>
        <a:xfrm>
          <a:off x="6737350" y="136023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0" name="テキスト ボックス 43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4000"/>
    <xdr:sp macro="" textlink="">
      <xdr:nvSpPr>
        <xdr:cNvPr id="442" name="テキスト ボックス 441"/>
        <xdr:cNvSpPr txBox="1"/>
      </xdr:nvSpPr>
      <xdr:spPr>
        <a:xfrm>
          <a:off x="6355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4000"/>
    <xdr:sp macro="" textlink="">
      <xdr:nvSpPr>
        <xdr:cNvPr id="446" name="テキスト ボックス 445"/>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4000"/>
    <xdr:sp macro="" textlink="">
      <xdr:nvSpPr>
        <xdr:cNvPr id="450" name="テキスト ボックス 449"/>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2" name="テキスト ボックス 451"/>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0550" cy="259080"/>
    <xdr:sp macro="" textlink="">
      <xdr:nvSpPr>
        <xdr:cNvPr id="454" name="テキスト ボックス 453"/>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6" name="テキスト ボックス 455"/>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86360</xdr:rowOff>
    </xdr:from>
    <xdr:to xmlns:xdr="http://schemas.openxmlformats.org/drawingml/2006/spreadsheetDrawing">
      <xdr:col>54</xdr:col>
      <xdr:colOff>189865</xdr:colOff>
      <xdr:row>99</xdr:row>
      <xdr:rowOff>143510</xdr:rowOff>
    </xdr:to>
    <xdr:cxnSp macro="">
      <xdr:nvCxnSpPr>
        <xdr:cNvPr id="458" name="直線コネクタ 457"/>
        <xdr:cNvCxnSpPr/>
      </xdr:nvCxnSpPr>
      <xdr:spPr>
        <a:xfrm flipV="1">
          <a:off x="10475595" y="1551686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147320</xdr:rowOff>
    </xdr:from>
    <xdr:ext cx="534670" cy="259080"/>
    <xdr:sp macro="" textlink="">
      <xdr:nvSpPr>
        <xdr:cNvPr id="459" name="土木費最小値テキスト"/>
        <xdr:cNvSpPr txBox="1"/>
      </xdr:nvSpPr>
      <xdr:spPr>
        <a:xfrm>
          <a:off x="10528300" y="1712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143510</xdr:rowOff>
    </xdr:from>
    <xdr:to xmlns:xdr="http://schemas.openxmlformats.org/drawingml/2006/spreadsheetDrawing">
      <xdr:col>55</xdr:col>
      <xdr:colOff>88900</xdr:colOff>
      <xdr:row>99</xdr:row>
      <xdr:rowOff>143510</xdr:rowOff>
    </xdr:to>
    <xdr:cxnSp macro="">
      <xdr:nvCxnSpPr>
        <xdr:cNvPr id="460" name="直線コネクタ 459"/>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32385</xdr:rowOff>
    </xdr:from>
    <xdr:ext cx="598805" cy="254000"/>
    <xdr:sp macro="" textlink="">
      <xdr:nvSpPr>
        <xdr:cNvPr id="461" name="土木費最大値テキスト"/>
        <xdr:cNvSpPr txBox="1"/>
      </xdr:nvSpPr>
      <xdr:spPr>
        <a:xfrm>
          <a:off x="10528300" y="152914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86360</xdr:rowOff>
    </xdr:from>
    <xdr:to xmlns:xdr="http://schemas.openxmlformats.org/drawingml/2006/spreadsheetDrawing">
      <xdr:col>55</xdr:col>
      <xdr:colOff>88900</xdr:colOff>
      <xdr:row>90</xdr:row>
      <xdr:rowOff>86360</xdr:rowOff>
    </xdr:to>
    <xdr:cxnSp macro="">
      <xdr:nvCxnSpPr>
        <xdr:cNvPr id="462" name="直線コネクタ 461"/>
        <xdr:cNvCxnSpPr/>
      </xdr:nvCxnSpPr>
      <xdr:spPr>
        <a:xfrm>
          <a:off x="10388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128905</xdr:rowOff>
    </xdr:from>
    <xdr:to xmlns:xdr="http://schemas.openxmlformats.org/drawingml/2006/spreadsheetDrawing">
      <xdr:col>55</xdr:col>
      <xdr:colOff>0</xdr:colOff>
      <xdr:row>98</xdr:row>
      <xdr:rowOff>3175</xdr:rowOff>
    </xdr:to>
    <xdr:cxnSp macro="">
      <xdr:nvCxnSpPr>
        <xdr:cNvPr id="463" name="直線コネクタ 462"/>
        <xdr:cNvCxnSpPr/>
      </xdr:nvCxnSpPr>
      <xdr:spPr>
        <a:xfrm flipV="1">
          <a:off x="9639300" y="167595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95250</xdr:rowOff>
    </xdr:from>
    <xdr:ext cx="534670" cy="259080"/>
    <xdr:sp macro="" textlink="">
      <xdr:nvSpPr>
        <xdr:cNvPr id="464" name="土木費平均値テキスト"/>
        <xdr:cNvSpPr txBox="1"/>
      </xdr:nvSpPr>
      <xdr:spPr>
        <a:xfrm>
          <a:off x="105283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72390</xdr:rowOff>
    </xdr:from>
    <xdr:to xmlns:xdr="http://schemas.openxmlformats.org/drawingml/2006/spreadsheetDrawing">
      <xdr:col>55</xdr:col>
      <xdr:colOff>50800</xdr:colOff>
      <xdr:row>98</xdr:row>
      <xdr:rowOff>2540</xdr:rowOff>
    </xdr:to>
    <xdr:sp macro="" textlink="">
      <xdr:nvSpPr>
        <xdr:cNvPr id="465" name="フローチャート: 判断 464"/>
        <xdr:cNvSpPr/>
      </xdr:nvSpPr>
      <xdr:spPr>
        <a:xfrm>
          <a:off x="10426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3175</xdr:rowOff>
    </xdr:from>
    <xdr:to xmlns:xdr="http://schemas.openxmlformats.org/drawingml/2006/spreadsheetDrawing">
      <xdr:col>50</xdr:col>
      <xdr:colOff>114300</xdr:colOff>
      <xdr:row>98</xdr:row>
      <xdr:rowOff>64770</xdr:rowOff>
    </xdr:to>
    <xdr:cxnSp macro="">
      <xdr:nvCxnSpPr>
        <xdr:cNvPr id="466" name="直線コネクタ 465"/>
        <xdr:cNvCxnSpPr/>
      </xdr:nvCxnSpPr>
      <xdr:spPr>
        <a:xfrm flipV="1">
          <a:off x="8750300" y="168052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64770</xdr:rowOff>
    </xdr:from>
    <xdr:to xmlns:xdr="http://schemas.openxmlformats.org/drawingml/2006/spreadsheetDrawing">
      <xdr:col>50</xdr:col>
      <xdr:colOff>165100</xdr:colOff>
      <xdr:row>97</xdr:row>
      <xdr:rowOff>166370</xdr:rowOff>
    </xdr:to>
    <xdr:sp macro="" textlink="">
      <xdr:nvSpPr>
        <xdr:cNvPr id="467" name="フローチャート: 判断 466"/>
        <xdr:cNvSpPr/>
      </xdr:nvSpPr>
      <xdr:spPr>
        <a:xfrm>
          <a:off x="9588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11430</xdr:rowOff>
    </xdr:from>
    <xdr:ext cx="529590" cy="259080"/>
    <xdr:sp macro="" textlink="">
      <xdr:nvSpPr>
        <xdr:cNvPr id="468" name="テキスト ボックス 467"/>
        <xdr:cNvSpPr txBox="1"/>
      </xdr:nvSpPr>
      <xdr:spPr>
        <a:xfrm>
          <a:off x="9371965" y="16470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9525</xdr:rowOff>
    </xdr:from>
    <xdr:to xmlns:xdr="http://schemas.openxmlformats.org/drawingml/2006/spreadsheetDrawing">
      <xdr:col>45</xdr:col>
      <xdr:colOff>177800</xdr:colOff>
      <xdr:row>98</xdr:row>
      <xdr:rowOff>64770</xdr:rowOff>
    </xdr:to>
    <xdr:cxnSp macro="">
      <xdr:nvCxnSpPr>
        <xdr:cNvPr id="469" name="直線コネクタ 468"/>
        <xdr:cNvCxnSpPr/>
      </xdr:nvCxnSpPr>
      <xdr:spPr>
        <a:xfrm>
          <a:off x="7861300" y="16811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89535</xdr:rowOff>
    </xdr:from>
    <xdr:to xmlns:xdr="http://schemas.openxmlformats.org/drawingml/2006/spreadsheetDrawing">
      <xdr:col>46</xdr:col>
      <xdr:colOff>38100</xdr:colOff>
      <xdr:row>98</xdr:row>
      <xdr:rowOff>19685</xdr:rowOff>
    </xdr:to>
    <xdr:sp macro="" textlink="">
      <xdr:nvSpPr>
        <xdr:cNvPr id="470" name="フローチャート: 判断 469"/>
        <xdr:cNvSpPr/>
      </xdr:nvSpPr>
      <xdr:spPr>
        <a:xfrm>
          <a:off x="86995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36830</xdr:rowOff>
    </xdr:from>
    <xdr:ext cx="529590" cy="259080"/>
    <xdr:sp macro="" textlink="">
      <xdr:nvSpPr>
        <xdr:cNvPr id="471" name="テキスト ボックス 470"/>
        <xdr:cNvSpPr txBox="1"/>
      </xdr:nvSpPr>
      <xdr:spPr>
        <a:xfrm>
          <a:off x="8482965" y="1649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163830</xdr:rowOff>
    </xdr:from>
    <xdr:to xmlns:xdr="http://schemas.openxmlformats.org/drawingml/2006/spreadsheetDrawing">
      <xdr:col>41</xdr:col>
      <xdr:colOff>50800</xdr:colOff>
      <xdr:row>98</xdr:row>
      <xdr:rowOff>9525</xdr:rowOff>
    </xdr:to>
    <xdr:cxnSp macro="">
      <xdr:nvCxnSpPr>
        <xdr:cNvPr id="472" name="直線コネクタ 471"/>
        <xdr:cNvCxnSpPr/>
      </xdr:nvCxnSpPr>
      <xdr:spPr>
        <a:xfrm>
          <a:off x="6972300" y="1662303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73" name="フローチャート: 判断 472"/>
        <xdr:cNvSpPr/>
      </xdr:nvSpPr>
      <xdr:spPr>
        <a:xfrm>
          <a:off x="781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46990</xdr:rowOff>
    </xdr:from>
    <xdr:ext cx="529590" cy="259080"/>
    <xdr:sp macro="" textlink="">
      <xdr:nvSpPr>
        <xdr:cNvPr id="474" name="テキスト ボックス 473"/>
        <xdr:cNvSpPr txBox="1"/>
      </xdr:nvSpPr>
      <xdr:spPr>
        <a:xfrm>
          <a:off x="7593965" y="16506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83820</xdr:rowOff>
    </xdr:from>
    <xdr:to xmlns:xdr="http://schemas.openxmlformats.org/drawingml/2006/spreadsheetDrawing">
      <xdr:col>36</xdr:col>
      <xdr:colOff>165100</xdr:colOff>
      <xdr:row>98</xdr:row>
      <xdr:rowOff>13970</xdr:rowOff>
    </xdr:to>
    <xdr:sp macro="" textlink="">
      <xdr:nvSpPr>
        <xdr:cNvPr id="475" name="フローチャート: 判断 474"/>
        <xdr:cNvSpPr/>
      </xdr:nvSpPr>
      <xdr:spPr>
        <a:xfrm>
          <a:off x="6921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5080</xdr:rowOff>
    </xdr:from>
    <xdr:ext cx="529590" cy="259080"/>
    <xdr:sp macro="" textlink="">
      <xdr:nvSpPr>
        <xdr:cNvPr id="476" name="テキスト ボックス 475"/>
        <xdr:cNvSpPr txBox="1"/>
      </xdr:nvSpPr>
      <xdr:spPr>
        <a:xfrm>
          <a:off x="6704965" y="16807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78105</xdr:rowOff>
    </xdr:from>
    <xdr:to xmlns:xdr="http://schemas.openxmlformats.org/drawingml/2006/spreadsheetDrawing">
      <xdr:col>55</xdr:col>
      <xdr:colOff>50800</xdr:colOff>
      <xdr:row>98</xdr:row>
      <xdr:rowOff>8255</xdr:rowOff>
    </xdr:to>
    <xdr:sp macro="" textlink="">
      <xdr:nvSpPr>
        <xdr:cNvPr id="482" name="楕円 481"/>
        <xdr:cNvSpPr/>
      </xdr:nvSpPr>
      <xdr:spPr>
        <a:xfrm>
          <a:off x="104267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56515</xdr:rowOff>
    </xdr:from>
    <xdr:ext cx="534670" cy="258445"/>
    <xdr:sp macro="" textlink="">
      <xdr:nvSpPr>
        <xdr:cNvPr id="483" name="土木費該当値テキスト"/>
        <xdr:cNvSpPr txBox="1"/>
      </xdr:nvSpPr>
      <xdr:spPr>
        <a:xfrm>
          <a:off x="10528300" y="16687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123825</xdr:rowOff>
    </xdr:from>
    <xdr:to xmlns:xdr="http://schemas.openxmlformats.org/drawingml/2006/spreadsheetDrawing">
      <xdr:col>50</xdr:col>
      <xdr:colOff>165100</xdr:colOff>
      <xdr:row>98</xdr:row>
      <xdr:rowOff>53975</xdr:rowOff>
    </xdr:to>
    <xdr:sp macro="" textlink="">
      <xdr:nvSpPr>
        <xdr:cNvPr id="484" name="楕円 483"/>
        <xdr:cNvSpPr/>
      </xdr:nvSpPr>
      <xdr:spPr>
        <a:xfrm>
          <a:off x="958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45085</xdr:rowOff>
    </xdr:from>
    <xdr:ext cx="529590" cy="258445"/>
    <xdr:sp macro="" textlink="">
      <xdr:nvSpPr>
        <xdr:cNvPr id="485" name="テキスト ボックス 484"/>
        <xdr:cNvSpPr txBox="1"/>
      </xdr:nvSpPr>
      <xdr:spPr>
        <a:xfrm>
          <a:off x="9371965" y="168471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13970</xdr:rowOff>
    </xdr:from>
    <xdr:to xmlns:xdr="http://schemas.openxmlformats.org/drawingml/2006/spreadsheetDrawing">
      <xdr:col>46</xdr:col>
      <xdr:colOff>38100</xdr:colOff>
      <xdr:row>98</xdr:row>
      <xdr:rowOff>115570</xdr:rowOff>
    </xdr:to>
    <xdr:sp macro="" textlink="">
      <xdr:nvSpPr>
        <xdr:cNvPr id="486" name="楕円 485"/>
        <xdr:cNvSpPr/>
      </xdr:nvSpPr>
      <xdr:spPr>
        <a:xfrm>
          <a:off x="8699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106680</xdr:rowOff>
    </xdr:from>
    <xdr:ext cx="529590" cy="259080"/>
    <xdr:sp macro="" textlink="">
      <xdr:nvSpPr>
        <xdr:cNvPr id="487" name="テキスト ボックス 486"/>
        <xdr:cNvSpPr txBox="1"/>
      </xdr:nvSpPr>
      <xdr:spPr>
        <a:xfrm>
          <a:off x="8482965" y="16908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130175</xdr:rowOff>
    </xdr:from>
    <xdr:to xmlns:xdr="http://schemas.openxmlformats.org/drawingml/2006/spreadsheetDrawing">
      <xdr:col>41</xdr:col>
      <xdr:colOff>101600</xdr:colOff>
      <xdr:row>98</xdr:row>
      <xdr:rowOff>60325</xdr:rowOff>
    </xdr:to>
    <xdr:sp macro="" textlink="">
      <xdr:nvSpPr>
        <xdr:cNvPr id="488" name="楕円 487"/>
        <xdr:cNvSpPr/>
      </xdr:nvSpPr>
      <xdr:spPr>
        <a:xfrm>
          <a:off x="7810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52070</xdr:rowOff>
    </xdr:from>
    <xdr:ext cx="529590" cy="254000"/>
    <xdr:sp macro="" textlink="">
      <xdr:nvSpPr>
        <xdr:cNvPr id="489" name="テキスト ボックス 488"/>
        <xdr:cNvSpPr txBox="1"/>
      </xdr:nvSpPr>
      <xdr:spPr>
        <a:xfrm>
          <a:off x="7593965" y="16854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113030</xdr:rowOff>
    </xdr:from>
    <xdr:to xmlns:xdr="http://schemas.openxmlformats.org/drawingml/2006/spreadsheetDrawing">
      <xdr:col>36</xdr:col>
      <xdr:colOff>165100</xdr:colOff>
      <xdr:row>97</xdr:row>
      <xdr:rowOff>43180</xdr:rowOff>
    </xdr:to>
    <xdr:sp macro="" textlink="">
      <xdr:nvSpPr>
        <xdr:cNvPr id="490" name="楕円 489"/>
        <xdr:cNvSpPr/>
      </xdr:nvSpPr>
      <xdr:spPr>
        <a:xfrm>
          <a:off x="6921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59690</xdr:rowOff>
    </xdr:from>
    <xdr:ext cx="529590" cy="259080"/>
    <xdr:sp macro="" textlink="">
      <xdr:nvSpPr>
        <xdr:cNvPr id="491" name="テキスト ボックス 490"/>
        <xdr:cNvSpPr txBox="1"/>
      </xdr:nvSpPr>
      <xdr:spPr>
        <a:xfrm>
          <a:off x="6704965" y="16347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0" name="テキスト ボックス 499"/>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2280" cy="254000"/>
    <xdr:sp macro="" textlink="">
      <xdr:nvSpPr>
        <xdr:cNvPr id="502" name="テキスト ボックス 501"/>
        <xdr:cNvSpPr txBox="1"/>
      </xdr:nvSpPr>
      <xdr:spPr>
        <a:xfrm>
          <a:off x="11978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503" name="直線コネクタ 502"/>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168910</xdr:rowOff>
    </xdr:from>
    <xdr:ext cx="462280" cy="254000"/>
    <xdr:sp macro="" textlink="">
      <xdr:nvSpPr>
        <xdr:cNvPr id="504" name="テキスト ボックス 503"/>
        <xdr:cNvSpPr txBox="1"/>
      </xdr:nvSpPr>
      <xdr:spPr>
        <a:xfrm>
          <a:off x="11978640" y="668401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5" name="直線コネクタ 50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37</xdr:row>
      <xdr:rowOff>54610</xdr:rowOff>
    </xdr:from>
    <xdr:ext cx="462280" cy="254000"/>
    <xdr:sp macro="" textlink="">
      <xdr:nvSpPr>
        <xdr:cNvPr id="506" name="テキスト ボックス 505"/>
        <xdr:cNvSpPr txBox="1"/>
      </xdr:nvSpPr>
      <xdr:spPr>
        <a:xfrm>
          <a:off x="11978640" y="6398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507" name="直線コネクタ 506"/>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4000"/>
    <xdr:sp macro="" textlink="">
      <xdr:nvSpPr>
        <xdr:cNvPr id="508" name="テキスト ボックス 507"/>
        <xdr:cNvSpPr txBox="1"/>
      </xdr:nvSpPr>
      <xdr:spPr>
        <a:xfrm>
          <a:off x="11914505" y="6112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10" name="テキスト ボックス 509"/>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11" name="直線コネクタ 510"/>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54000"/>
    <xdr:sp macro="" textlink="">
      <xdr:nvSpPr>
        <xdr:cNvPr id="512" name="テキスト ボックス 511"/>
        <xdr:cNvSpPr txBox="1"/>
      </xdr:nvSpPr>
      <xdr:spPr>
        <a:xfrm>
          <a:off x="11914505" y="5541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4000"/>
    <xdr:sp macro="" textlink="">
      <xdr:nvSpPr>
        <xdr:cNvPr id="514" name="テキスト ボックス 513"/>
        <xdr:cNvSpPr txBox="1"/>
      </xdr:nvSpPr>
      <xdr:spPr>
        <a:xfrm>
          <a:off x="11914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15" name="直線コネクタ 514"/>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28</xdr:row>
      <xdr:rowOff>168910</xdr:rowOff>
    </xdr:from>
    <xdr:ext cx="531495" cy="254000"/>
    <xdr:sp macro="" textlink="">
      <xdr:nvSpPr>
        <xdr:cNvPr id="516" name="テキスト ボックス 515"/>
        <xdr:cNvSpPr txBox="1"/>
      </xdr:nvSpPr>
      <xdr:spPr>
        <a:xfrm>
          <a:off x="11914505" y="4969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18" name="テキスト ボックス 517"/>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156845</xdr:rowOff>
    </xdr:from>
    <xdr:to xmlns:xdr="http://schemas.openxmlformats.org/drawingml/2006/spreadsheetDrawing">
      <xdr:col>85</xdr:col>
      <xdr:colOff>126365</xdr:colOff>
      <xdr:row>38</xdr:row>
      <xdr:rowOff>132080</xdr:rowOff>
    </xdr:to>
    <xdr:cxnSp macro="">
      <xdr:nvCxnSpPr>
        <xdr:cNvPr id="520" name="直線コネクタ 519"/>
        <xdr:cNvCxnSpPr/>
      </xdr:nvCxnSpPr>
      <xdr:spPr>
        <a:xfrm flipV="1">
          <a:off x="16317595" y="53003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135255</xdr:rowOff>
    </xdr:from>
    <xdr:ext cx="469900" cy="254000"/>
    <xdr:sp macro="" textlink="">
      <xdr:nvSpPr>
        <xdr:cNvPr id="521" name="消防費最小値テキスト"/>
        <xdr:cNvSpPr txBox="1"/>
      </xdr:nvSpPr>
      <xdr:spPr>
        <a:xfrm>
          <a:off x="16370300" y="66503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132080</xdr:rowOff>
    </xdr:from>
    <xdr:to xmlns:xdr="http://schemas.openxmlformats.org/drawingml/2006/spreadsheetDrawing">
      <xdr:col>86</xdr:col>
      <xdr:colOff>25400</xdr:colOff>
      <xdr:row>38</xdr:row>
      <xdr:rowOff>132080</xdr:rowOff>
    </xdr:to>
    <xdr:cxnSp macro="">
      <xdr:nvCxnSpPr>
        <xdr:cNvPr id="522" name="直線コネクタ 521"/>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103505</xdr:rowOff>
    </xdr:from>
    <xdr:ext cx="534670" cy="259080"/>
    <xdr:sp macro="" textlink="">
      <xdr:nvSpPr>
        <xdr:cNvPr id="523" name="消防費最大値テキスト"/>
        <xdr:cNvSpPr txBox="1"/>
      </xdr:nvSpPr>
      <xdr:spPr>
        <a:xfrm>
          <a:off x="16370300" y="507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156845</xdr:rowOff>
    </xdr:from>
    <xdr:to xmlns:xdr="http://schemas.openxmlformats.org/drawingml/2006/spreadsheetDrawing">
      <xdr:col>86</xdr:col>
      <xdr:colOff>25400</xdr:colOff>
      <xdr:row>30</xdr:row>
      <xdr:rowOff>156845</xdr:rowOff>
    </xdr:to>
    <xdr:cxnSp macro="">
      <xdr:nvCxnSpPr>
        <xdr:cNvPr id="524" name="直線コネクタ 523"/>
        <xdr:cNvCxnSpPr/>
      </xdr:nvCxnSpPr>
      <xdr:spPr>
        <a:xfrm>
          <a:off x="16230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76200</xdr:rowOff>
    </xdr:from>
    <xdr:to xmlns:xdr="http://schemas.openxmlformats.org/drawingml/2006/spreadsheetDrawing">
      <xdr:col>85</xdr:col>
      <xdr:colOff>127000</xdr:colOff>
      <xdr:row>35</xdr:row>
      <xdr:rowOff>87630</xdr:rowOff>
    </xdr:to>
    <xdr:cxnSp macro="">
      <xdr:nvCxnSpPr>
        <xdr:cNvPr id="525" name="直線コネクタ 524"/>
        <xdr:cNvCxnSpPr/>
      </xdr:nvCxnSpPr>
      <xdr:spPr>
        <a:xfrm flipV="1">
          <a:off x="15481300" y="60769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17780</xdr:rowOff>
    </xdr:from>
    <xdr:ext cx="534670" cy="254000"/>
    <xdr:sp macro="" textlink="">
      <xdr:nvSpPr>
        <xdr:cNvPr id="526" name="消防費平均値テキスト"/>
        <xdr:cNvSpPr txBox="1"/>
      </xdr:nvSpPr>
      <xdr:spPr>
        <a:xfrm>
          <a:off x="16370300" y="60185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39370</xdr:rowOff>
    </xdr:from>
    <xdr:to xmlns:xdr="http://schemas.openxmlformats.org/drawingml/2006/spreadsheetDrawing">
      <xdr:col>85</xdr:col>
      <xdr:colOff>177800</xdr:colOff>
      <xdr:row>35</xdr:row>
      <xdr:rowOff>140970</xdr:rowOff>
    </xdr:to>
    <xdr:sp macro="" textlink="">
      <xdr:nvSpPr>
        <xdr:cNvPr id="527" name="フローチャート: 判断 526"/>
        <xdr:cNvSpPr/>
      </xdr:nvSpPr>
      <xdr:spPr>
        <a:xfrm>
          <a:off x="16268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87630</xdr:rowOff>
    </xdr:from>
    <xdr:to xmlns:xdr="http://schemas.openxmlformats.org/drawingml/2006/spreadsheetDrawing">
      <xdr:col>81</xdr:col>
      <xdr:colOff>50800</xdr:colOff>
      <xdr:row>36</xdr:row>
      <xdr:rowOff>7620</xdr:rowOff>
    </xdr:to>
    <xdr:cxnSp macro="">
      <xdr:nvCxnSpPr>
        <xdr:cNvPr id="528" name="直線コネクタ 527"/>
        <xdr:cNvCxnSpPr/>
      </xdr:nvCxnSpPr>
      <xdr:spPr>
        <a:xfrm flipV="1">
          <a:off x="14592300" y="608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35560</xdr:rowOff>
    </xdr:from>
    <xdr:to xmlns:xdr="http://schemas.openxmlformats.org/drawingml/2006/spreadsheetDrawing">
      <xdr:col>81</xdr:col>
      <xdr:colOff>101600</xdr:colOff>
      <xdr:row>35</xdr:row>
      <xdr:rowOff>137160</xdr:rowOff>
    </xdr:to>
    <xdr:sp macro="" textlink="">
      <xdr:nvSpPr>
        <xdr:cNvPr id="529" name="フローチャート: 判断 528"/>
        <xdr:cNvSpPr/>
      </xdr:nvSpPr>
      <xdr:spPr>
        <a:xfrm>
          <a:off x="15430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153670</xdr:rowOff>
    </xdr:from>
    <xdr:ext cx="529590" cy="259080"/>
    <xdr:sp macro="" textlink="">
      <xdr:nvSpPr>
        <xdr:cNvPr id="530" name="テキスト ボックス 529"/>
        <xdr:cNvSpPr txBox="1"/>
      </xdr:nvSpPr>
      <xdr:spPr>
        <a:xfrm>
          <a:off x="15213965" y="5811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7620</xdr:rowOff>
    </xdr:from>
    <xdr:to xmlns:xdr="http://schemas.openxmlformats.org/drawingml/2006/spreadsheetDrawing">
      <xdr:col>76</xdr:col>
      <xdr:colOff>114300</xdr:colOff>
      <xdr:row>36</xdr:row>
      <xdr:rowOff>15240</xdr:rowOff>
    </xdr:to>
    <xdr:cxnSp macro="">
      <xdr:nvCxnSpPr>
        <xdr:cNvPr id="531" name="直線コネクタ 530"/>
        <xdr:cNvCxnSpPr/>
      </xdr:nvCxnSpPr>
      <xdr:spPr>
        <a:xfrm flipV="1">
          <a:off x="13703300" y="6179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142240</xdr:rowOff>
    </xdr:from>
    <xdr:to xmlns:xdr="http://schemas.openxmlformats.org/drawingml/2006/spreadsheetDrawing">
      <xdr:col>76</xdr:col>
      <xdr:colOff>165100</xdr:colOff>
      <xdr:row>35</xdr:row>
      <xdr:rowOff>72390</xdr:rowOff>
    </xdr:to>
    <xdr:sp macro="" textlink="">
      <xdr:nvSpPr>
        <xdr:cNvPr id="532" name="フローチャート: 判断 531"/>
        <xdr:cNvSpPr/>
      </xdr:nvSpPr>
      <xdr:spPr>
        <a:xfrm>
          <a:off x="14541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88900</xdr:rowOff>
    </xdr:from>
    <xdr:ext cx="529590" cy="254000"/>
    <xdr:sp macro="" textlink="">
      <xdr:nvSpPr>
        <xdr:cNvPr id="533" name="テキスト ボックス 532"/>
        <xdr:cNvSpPr txBox="1"/>
      </xdr:nvSpPr>
      <xdr:spPr>
        <a:xfrm>
          <a:off x="14324965" y="5746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147955</xdr:rowOff>
    </xdr:from>
    <xdr:to xmlns:xdr="http://schemas.openxmlformats.org/drawingml/2006/spreadsheetDrawing">
      <xdr:col>71</xdr:col>
      <xdr:colOff>177800</xdr:colOff>
      <xdr:row>36</xdr:row>
      <xdr:rowOff>15240</xdr:rowOff>
    </xdr:to>
    <xdr:cxnSp macro="">
      <xdr:nvCxnSpPr>
        <xdr:cNvPr id="534" name="直線コネクタ 533"/>
        <xdr:cNvCxnSpPr/>
      </xdr:nvCxnSpPr>
      <xdr:spPr>
        <a:xfrm>
          <a:off x="12814300" y="61487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162560</xdr:rowOff>
    </xdr:from>
    <xdr:to xmlns:xdr="http://schemas.openxmlformats.org/drawingml/2006/spreadsheetDrawing">
      <xdr:col>72</xdr:col>
      <xdr:colOff>38100</xdr:colOff>
      <xdr:row>35</xdr:row>
      <xdr:rowOff>92710</xdr:rowOff>
    </xdr:to>
    <xdr:sp macro="" textlink="">
      <xdr:nvSpPr>
        <xdr:cNvPr id="535" name="フローチャート: 判断 534"/>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109220</xdr:rowOff>
    </xdr:from>
    <xdr:ext cx="529590" cy="254000"/>
    <xdr:sp macro="" textlink="">
      <xdr:nvSpPr>
        <xdr:cNvPr id="536" name="テキスト ボックス 535"/>
        <xdr:cNvSpPr txBox="1"/>
      </xdr:nvSpPr>
      <xdr:spPr>
        <a:xfrm>
          <a:off x="13435965" y="5767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41910</xdr:rowOff>
    </xdr:from>
    <xdr:to xmlns:xdr="http://schemas.openxmlformats.org/drawingml/2006/spreadsheetDrawing">
      <xdr:col>67</xdr:col>
      <xdr:colOff>101600</xdr:colOff>
      <xdr:row>35</xdr:row>
      <xdr:rowOff>143510</xdr:rowOff>
    </xdr:to>
    <xdr:sp macro="" textlink="">
      <xdr:nvSpPr>
        <xdr:cNvPr id="537" name="フローチャート: 判断 536"/>
        <xdr:cNvSpPr/>
      </xdr:nvSpPr>
      <xdr:spPr>
        <a:xfrm>
          <a:off x="12763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160020</xdr:rowOff>
    </xdr:from>
    <xdr:ext cx="529590" cy="259080"/>
    <xdr:sp macro="" textlink="">
      <xdr:nvSpPr>
        <xdr:cNvPr id="538" name="テキスト ボックス 537"/>
        <xdr:cNvSpPr txBox="1"/>
      </xdr:nvSpPr>
      <xdr:spPr>
        <a:xfrm>
          <a:off x="12546965" y="5817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25400</xdr:rowOff>
    </xdr:from>
    <xdr:to xmlns:xdr="http://schemas.openxmlformats.org/drawingml/2006/spreadsheetDrawing">
      <xdr:col>85</xdr:col>
      <xdr:colOff>177800</xdr:colOff>
      <xdr:row>35</xdr:row>
      <xdr:rowOff>127000</xdr:rowOff>
    </xdr:to>
    <xdr:sp macro="" textlink="">
      <xdr:nvSpPr>
        <xdr:cNvPr id="544" name="楕円 543"/>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48260</xdr:rowOff>
    </xdr:from>
    <xdr:ext cx="534670" cy="259080"/>
    <xdr:sp macro="" textlink="">
      <xdr:nvSpPr>
        <xdr:cNvPr id="545" name="消防費該当値テキスト"/>
        <xdr:cNvSpPr txBox="1"/>
      </xdr:nvSpPr>
      <xdr:spPr>
        <a:xfrm>
          <a:off x="16370300" y="587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36830</xdr:rowOff>
    </xdr:from>
    <xdr:to xmlns:xdr="http://schemas.openxmlformats.org/drawingml/2006/spreadsheetDrawing">
      <xdr:col>81</xdr:col>
      <xdr:colOff>101600</xdr:colOff>
      <xdr:row>35</xdr:row>
      <xdr:rowOff>138430</xdr:rowOff>
    </xdr:to>
    <xdr:sp macro="" textlink="">
      <xdr:nvSpPr>
        <xdr:cNvPr id="546" name="楕円 545"/>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129540</xdr:rowOff>
    </xdr:from>
    <xdr:ext cx="529590" cy="259080"/>
    <xdr:sp macro="" textlink="">
      <xdr:nvSpPr>
        <xdr:cNvPr id="547" name="テキスト ボックス 546"/>
        <xdr:cNvSpPr txBox="1"/>
      </xdr:nvSpPr>
      <xdr:spPr>
        <a:xfrm>
          <a:off x="15213965" y="6130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128270</xdr:rowOff>
    </xdr:from>
    <xdr:to xmlns:xdr="http://schemas.openxmlformats.org/drawingml/2006/spreadsheetDrawing">
      <xdr:col>76</xdr:col>
      <xdr:colOff>165100</xdr:colOff>
      <xdr:row>36</xdr:row>
      <xdr:rowOff>58420</xdr:rowOff>
    </xdr:to>
    <xdr:sp macro="" textlink="">
      <xdr:nvSpPr>
        <xdr:cNvPr id="548" name="楕円 547"/>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49530</xdr:rowOff>
    </xdr:from>
    <xdr:ext cx="529590" cy="259080"/>
    <xdr:sp macro="" textlink="">
      <xdr:nvSpPr>
        <xdr:cNvPr id="549" name="テキスト ボックス 548"/>
        <xdr:cNvSpPr txBox="1"/>
      </xdr:nvSpPr>
      <xdr:spPr>
        <a:xfrm>
          <a:off x="14324965" y="6221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135890</xdr:rowOff>
    </xdr:from>
    <xdr:to xmlns:xdr="http://schemas.openxmlformats.org/drawingml/2006/spreadsheetDrawing">
      <xdr:col>72</xdr:col>
      <xdr:colOff>38100</xdr:colOff>
      <xdr:row>36</xdr:row>
      <xdr:rowOff>66040</xdr:rowOff>
    </xdr:to>
    <xdr:sp macro="" textlink="">
      <xdr:nvSpPr>
        <xdr:cNvPr id="550" name="楕円 549"/>
        <xdr:cNvSpPr/>
      </xdr:nvSpPr>
      <xdr:spPr>
        <a:xfrm>
          <a:off x="1365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57150</xdr:rowOff>
    </xdr:from>
    <xdr:ext cx="529590" cy="259080"/>
    <xdr:sp macro="" textlink="">
      <xdr:nvSpPr>
        <xdr:cNvPr id="551" name="テキスト ボックス 550"/>
        <xdr:cNvSpPr txBox="1"/>
      </xdr:nvSpPr>
      <xdr:spPr>
        <a:xfrm>
          <a:off x="13435965" y="6229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97790</xdr:rowOff>
    </xdr:from>
    <xdr:to xmlns:xdr="http://schemas.openxmlformats.org/drawingml/2006/spreadsheetDrawing">
      <xdr:col>67</xdr:col>
      <xdr:colOff>101600</xdr:colOff>
      <xdr:row>36</xdr:row>
      <xdr:rowOff>27305</xdr:rowOff>
    </xdr:to>
    <xdr:sp macro="" textlink="">
      <xdr:nvSpPr>
        <xdr:cNvPr id="552" name="楕円 551"/>
        <xdr:cNvSpPr/>
      </xdr:nvSpPr>
      <xdr:spPr>
        <a:xfrm>
          <a:off x="12763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18415</xdr:rowOff>
    </xdr:from>
    <xdr:ext cx="529590" cy="254000"/>
    <xdr:sp macro="" textlink="">
      <xdr:nvSpPr>
        <xdr:cNvPr id="553" name="テキスト ボックス 552"/>
        <xdr:cNvSpPr txBox="1"/>
      </xdr:nvSpPr>
      <xdr:spPr>
        <a:xfrm>
          <a:off x="12546965" y="6190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62" name="テキスト ボックス 561"/>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64" name="テキスト ボックス 563"/>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5" name="直線コネクタ 56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4000"/>
    <xdr:sp macro="" textlink="">
      <xdr:nvSpPr>
        <xdr:cNvPr id="566" name="テキスト ボックス 565"/>
        <xdr:cNvSpPr txBox="1"/>
      </xdr:nvSpPr>
      <xdr:spPr>
        <a:xfrm>
          <a:off x="11914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7" name="直線コネクタ 56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4000"/>
    <xdr:sp macro="" textlink="">
      <xdr:nvSpPr>
        <xdr:cNvPr id="568" name="テキスト ボックス 567"/>
        <xdr:cNvSpPr txBox="1"/>
      </xdr:nvSpPr>
      <xdr:spPr>
        <a:xfrm>
          <a:off x="11914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9" name="直線コネクタ 56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4000"/>
    <xdr:sp macro="" textlink="">
      <xdr:nvSpPr>
        <xdr:cNvPr id="570" name="テキスト ボックス 569"/>
        <xdr:cNvSpPr txBox="1"/>
      </xdr:nvSpPr>
      <xdr:spPr>
        <a:xfrm>
          <a:off x="11914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1" name="直線コネクタ 57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4000"/>
    <xdr:sp macro="" textlink="">
      <xdr:nvSpPr>
        <xdr:cNvPr id="572" name="テキスト ボックス 571"/>
        <xdr:cNvSpPr txBox="1"/>
      </xdr:nvSpPr>
      <xdr:spPr>
        <a:xfrm>
          <a:off x="11914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4" name="テキスト ボックス 573"/>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165100</xdr:rowOff>
    </xdr:from>
    <xdr:to xmlns:xdr="http://schemas.openxmlformats.org/drawingml/2006/spreadsheetDrawing">
      <xdr:col>85</xdr:col>
      <xdr:colOff>126365</xdr:colOff>
      <xdr:row>57</xdr:row>
      <xdr:rowOff>152400</xdr:rowOff>
    </xdr:to>
    <xdr:cxnSp macro="">
      <xdr:nvCxnSpPr>
        <xdr:cNvPr id="576" name="直線コネクタ 575"/>
        <xdr:cNvCxnSpPr/>
      </xdr:nvCxnSpPr>
      <xdr:spPr>
        <a:xfrm flipV="1">
          <a:off x="16317595" y="873760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156210</xdr:rowOff>
    </xdr:from>
    <xdr:ext cx="534670" cy="254000"/>
    <xdr:sp macro="" textlink="">
      <xdr:nvSpPr>
        <xdr:cNvPr id="577" name="教育費最小値テキスト"/>
        <xdr:cNvSpPr txBox="1"/>
      </xdr:nvSpPr>
      <xdr:spPr>
        <a:xfrm>
          <a:off x="16370300" y="99288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152400</xdr:rowOff>
    </xdr:from>
    <xdr:to xmlns:xdr="http://schemas.openxmlformats.org/drawingml/2006/spreadsheetDrawing">
      <xdr:col>86</xdr:col>
      <xdr:colOff>25400</xdr:colOff>
      <xdr:row>57</xdr:row>
      <xdr:rowOff>152400</xdr:rowOff>
    </xdr:to>
    <xdr:cxnSp macro="">
      <xdr:nvCxnSpPr>
        <xdr:cNvPr id="578" name="直線コネクタ 577"/>
        <xdr:cNvCxnSpPr/>
      </xdr:nvCxnSpPr>
      <xdr:spPr>
        <a:xfrm>
          <a:off x="16230600" y="992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111760</xdr:rowOff>
    </xdr:from>
    <xdr:ext cx="534670" cy="254000"/>
    <xdr:sp macro="" textlink="">
      <xdr:nvSpPr>
        <xdr:cNvPr id="579" name="教育費最大値テキスト"/>
        <xdr:cNvSpPr txBox="1"/>
      </xdr:nvSpPr>
      <xdr:spPr>
        <a:xfrm>
          <a:off x="16370300" y="85128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165100</xdr:rowOff>
    </xdr:from>
    <xdr:to xmlns:xdr="http://schemas.openxmlformats.org/drawingml/2006/spreadsheetDrawing">
      <xdr:col>86</xdr:col>
      <xdr:colOff>25400</xdr:colOff>
      <xdr:row>50</xdr:row>
      <xdr:rowOff>165100</xdr:rowOff>
    </xdr:to>
    <xdr:cxnSp macro="">
      <xdr:nvCxnSpPr>
        <xdr:cNvPr id="580" name="直線コネクタ 579"/>
        <xdr:cNvCxnSpPr/>
      </xdr:nvCxnSpPr>
      <xdr:spPr>
        <a:xfrm>
          <a:off x="16230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90805</xdr:rowOff>
    </xdr:from>
    <xdr:to xmlns:xdr="http://schemas.openxmlformats.org/drawingml/2006/spreadsheetDrawing">
      <xdr:col>85</xdr:col>
      <xdr:colOff>127000</xdr:colOff>
      <xdr:row>55</xdr:row>
      <xdr:rowOff>69850</xdr:rowOff>
    </xdr:to>
    <xdr:cxnSp macro="">
      <xdr:nvCxnSpPr>
        <xdr:cNvPr id="581" name="直線コネクタ 580"/>
        <xdr:cNvCxnSpPr/>
      </xdr:nvCxnSpPr>
      <xdr:spPr>
        <a:xfrm flipV="1">
          <a:off x="15481300" y="9177655"/>
          <a:ext cx="8382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148590</xdr:rowOff>
    </xdr:from>
    <xdr:ext cx="534670" cy="259080"/>
    <xdr:sp macro="" textlink="">
      <xdr:nvSpPr>
        <xdr:cNvPr id="582" name="教育費平均値テキスト"/>
        <xdr:cNvSpPr txBox="1"/>
      </xdr:nvSpPr>
      <xdr:spPr>
        <a:xfrm>
          <a:off x="16370300" y="940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170180</xdr:rowOff>
    </xdr:from>
    <xdr:to xmlns:xdr="http://schemas.openxmlformats.org/drawingml/2006/spreadsheetDrawing">
      <xdr:col>85</xdr:col>
      <xdr:colOff>177800</xdr:colOff>
      <xdr:row>55</xdr:row>
      <xdr:rowOff>100330</xdr:rowOff>
    </xdr:to>
    <xdr:sp macro="" textlink="">
      <xdr:nvSpPr>
        <xdr:cNvPr id="583" name="フローチャート: 判断 582"/>
        <xdr:cNvSpPr/>
      </xdr:nvSpPr>
      <xdr:spPr>
        <a:xfrm>
          <a:off x="162687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17780</xdr:rowOff>
    </xdr:from>
    <xdr:to xmlns:xdr="http://schemas.openxmlformats.org/drawingml/2006/spreadsheetDrawing">
      <xdr:col>81</xdr:col>
      <xdr:colOff>50800</xdr:colOff>
      <xdr:row>55</xdr:row>
      <xdr:rowOff>69850</xdr:rowOff>
    </xdr:to>
    <xdr:cxnSp macro="">
      <xdr:nvCxnSpPr>
        <xdr:cNvPr id="584" name="直線コネクタ 583"/>
        <xdr:cNvCxnSpPr/>
      </xdr:nvCxnSpPr>
      <xdr:spPr>
        <a:xfrm>
          <a:off x="14592300" y="927608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29210</xdr:rowOff>
    </xdr:from>
    <xdr:to xmlns:xdr="http://schemas.openxmlformats.org/drawingml/2006/spreadsheetDrawing">
      <xdr:col>81</xdr:col>
      <xdr:colOff>101600</xdr:colOff>
      <xdr:row>55</xdr:row>
      <xdr:rowOff>130810</xdr:rowOff>
    </xdr:to>
    <xdr:sp macro="" textlink="">
      <xdr:nvSpPr>
        <xdr:cNvPr id="585" name="フローチャート: 判断 584"/>
        <xdr:cNvSpPr/>
      </xdr:nvSpPr>
      <xdr:spPr>
        <a:xfrm>
          <a:off x="154305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121920</xdr:rowOff>
    </xdr:from>
    <xdr:ext cx="529590" cy="254000"/>
    <xdr:sp macro="" textlink="">
      <xdr:nvSpPr>
        <xdr:cNvPr id="586" name="テキスト ボックス 585"/>
        <xdr:cNvSpPr txBox="1"/>
      </xdr:nvSpPr>
      <xdr:spPr>
        <a:xfrm>
          <a:off x="15213965" y="9551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17780</xdr:rowOff>
    </xdr:from>
    <xdr:to xmlns:xdr="http://schemas.openxmlformats.org/drawingml/2006/spreadsheetDrawing">
      <xdr:col>76</xdr:col>
      <xdr:colOff>114300</xdr:colOff>
      <xdr:row>55</xdr:row>
      <xdr:rowOff>121285</xdr:rowOff>
    </xdr:to>
    <xdr:cxnSp macro="">
      <xdr:nvCxnSpPr>
        <xdr:cNvPr id="587" name="直線コネクタ 586"/>
        <xdr:cNvCxnSpPr/>
      </xdr:nvCxnSpPr>
      <xdr:spPr>
        <a:xfrm flipV="1">
          <a:off x="13703300" y="927608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62230</xdr:rowOff>
    </xdr:from>
    <xdr:to xmlns:xdr="http://schemas.openxmlformats.org/drawingml/2006/spreadsheetDrawing">
      <xdr:col>76</xdr:col>
      <xdr:colOff>165100</xdr:colOff>
      <xdr:row>54</xdr:row>
      <xdr:rowOff>163830</xdr:rowOff>
    </xdr:to>
    <xdr:sp macro="" textlink="">
      <xdr:nvSpPr>
        <xdr:cNvPr id="588" name="フローチャート: 判断 587"/>
        <xdr:cNvSpPr/>
      </xdr:nvSpPr>
      <xdr:spPr>
        <a:xfrm>
          <a:off x="145415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154940</xdr:rowOff>
    </xdr:from>
    <xdr:ext cx="529590" cy="254000"/>
    <xdr:sp macro="" textlink="">
      <xdr:nvSpPr>
        <xdr:cNvPr id="589" name="テキスト ボックス 588"/>
        <xdr:cNvSpPr txBox="1"/>
      </xdr:nvSpPr>
      <xdr:spPr>
        <a:xfrm>
          <a:off x="14324965" y="9413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121285</xdr:rowOff>
    </xdr:from>
    <xdr:to xmlns:xdr="http://schemas.openxmlformats.org/drawingml/2006/spreadsheetDrawing">
      <xdr:col>71</xdr:col>
      <xdr:colOff>177800</xdr:colOff>
      <xdr:row>56</xdr:row>
      <xdr:rowOff>150495</xdr:rowOff>
    </xdr:to>
    <xdr:cxnSp macro="">
      <xdr:nvCxnSpPr>
        <xdr:cNvPr id="590" name="直線コネクタ 589"/>
        <xdr:cNvCxnSpPr/>
      </xdr:nvCxnSpPr>
      <xdr:spPr>
        <a:xfrm flipV="1">
          <a:off x="12814300" y="955103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41275</xdr:rowOff>
    </xdr:from>
    <xdr:to xmlns:xdr="http://schemas.openxmlformats.org/drawingml/2006/spreadsheetDrawing">
      <xdr:col>72</xdr:col>
      <xdr:colOff>38100</xdr:colOff>
      <xdr:row>55</xdr:row>
      <xdr:rowOff>143510</xdr:rowOff>
    </xdr:to>
    <xdr:sp macro="" textlink="">
      <xdr:nvSpPr>
        <xdr:cNvPr id="591" name="フローチャート: 判断 590"/>
        <xdr:cNvSpPr/>
      </xdr:nvSpPr>
      <xdr:spPr>
        <a:xfrm>
          <a:off x="13652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159385</xdr:rowOff>
    </xdr:from>
    <xdr:ext cx="529590" cy="258445"/>
    <xdr:sp macro="" textlink="">
      <xdr:nvSpPr>
        <xdr:cNvPr id="592" name="テキスト ボックス 591"/>
        <xdr:cNvSpPr txBox="1"/>
      </xdr:nvSpPr>
      <xdr:spPr>
        <a:xfrm>
          <a:off x="13435965" y="92462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152400</xdr:rowOff>
    </xdr:from>
    <xdr:to xmlns:xdr="http://schemas.openxmlformats.org/drawingml/2006/spreadsheetDrawing">
      <xdr:col>67</xdr:col>
      <xdr:colOff>101600</xdr:colOff>
      <xdr:row>56</xdr:row>
      <xdr:rowOff>82550</xdr:rowOff>
    </xdr:to>
    <xdr:sp macro="" textlink="">
      <xdr:nvSpPr>
        <xdr:cNvPr id="593" name="フローチャート: 判断 592"/>
        <xdr:cNvSpPr/>
      </xdr:nvSpPr>
      <xdr:spPr>
        <a:xfrm>
          <a:off x="12763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99060</xdr:rowOff>
    </xdr:from>
    <xdr:ext cx="529590" cy="254000"/>
    <xdr:sp macro="" textlink="">
      <xdr:nvSpPr>
        <xdr:cNvPr id="594" name="テキスト ボックス 593"/>
        <xdr:cNvSpPr txBox="1"/>
      </xdr:nvSpPr>
      <xdr:spPr>
        <a:xfrm>
          <a:off x="12546965" y="9357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40640</xdr:rowOff>
    </xdr:from>
    <xdr:to xmlns:xdr="http://schemas.openxmlformats.org/drawingml/2006/spreadsheetDrawing">
      <xdr:col>85</xdr:col>
      <xdr:colOff>177800</xdr:colOff>
      <xdr:row>53</xdr:row>
      <xdr:rowOff>141605</xdr:rowOff>
    </xdr:to>
    <xdr:sp macro="" textlink="">
      <xdr:nvSpPr>
        <xdr:cNvPr id="600" name="楕円 599"/>
        <xdr:cNvSpPr/>
      </xdr:nvSpPr>
      <xdr:spPr>
        <a:xfrm>
          <a:off x="16268700" y="912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52</xdr:row>
      <xdr:rowOff>63500</xdr:rowOff>
    </xdr:from>
    <xdr:ext cx="534670" cy="254000"/>
    <xdr:sp macro="" textlink="">
      <xdr:nvSpPr>
        <xdr:cNvPr id="601" name="教育費該当値テキスト"/>
        <xdr:cNvSpPr txBox="1"/>
      </xdr:nvSpPr>
      <xdr:spPr>
        <a:xfrm>
          <a:off x="16370300" y="8978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19050</xdr:rowOff>
    </xdr:from>
    <xdr:to xmlns:xdr="http://schemas.openxmlformats.org/drawingml/2006/spreadsheetDrawing">
      <xdr:col>81</xdr:col>
      <xdr:colOff>101600</xdr:colOff>
      <xdr:row>55</xdr:row>
      <xdr:rowOff>120650</xdr:rowOff>
    </xdr:to>
    <xdr:sp macro="" textlink="">
      <xdr:nvSpPr>
        <xdr:cNvPr id="602" name="楕円 601"/>
        <xdr:cNvSpPr/>
      </xdr:nvSpPr>
      <xdr:spPr>
        <a:xfrm>
          <a:off x="15430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137160</xdr:rowOff>
    </xdr:from>
    <xdr:ext cx="529590" cy="259080"/>
    <xdr:sp macro="" textlink="">
      <xdr:nvSpPr>
        <xdr:cNvPr id="603" name="テキスト ボックス 602"/>
        <xdr:cNvSpPr txBox="1"/>
      </xdr:nvSpPr>
      <xdr:spPr>
        <a:xfrm>
          <a:off x="15213965" y="9224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138430</xdr:rowOff>
    </xdr:from>
    <xdr:to xmlns:xdr="http://schemas.openxmlformats.org/drawingml/2006/spreadsheetDrawing">
      <xdr:col>76</xdr:col>
      <xdr:colOff>165100</xdr:colOff>
      <xdr:row>54</xdr:row>
      <xdr:rowOff>68580</xdr:rowOff>
    </xdr:to>
    <xdr:sp macro="" textlink="">
      <xdr:nvSpPr>
        <xdr:cNvPr id="604" name="楕円 603"/>
        <xdr:cNvSpPr/>
      </xdr:nvSpPr>
      <xdr:spPr>
        <a:xfrm>
          <a:off x="14541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85090</xdr:rowOff>
    </xdr:from>
    <xdr:ext cx="529590" cy="259080"/>
    <xdr:sp macro="" textlink="">
      <xdr:nvSpPr>
        <xdr:cNvPr id="605" name="テキスト ボックス 604"/>
        <xdr:cNvSpPr txBox="1"/>
      </xdr:nvSpPr>
      <xdr:spPr>
        <a:xfrm>
          <a:off x="14324965" y="9000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70485</xdr:rowOff>
    </xdr:from>
    <xdr:to xmlns:xdr="http://schemas.openxmlformats.org/drawingml/2006/spreadsheetDrawing">
      <xdr:col>72</xdr:col>
      <xdr:colOff>38100</xdr:colOff>
      <xdr:row>56</xdr:row>
      <xdr:rowOff>635</xdr:rowOff>
    </xdr:to>
    <xdr:sp macro="" textlink="">
      <xdr:nvSpPr>
        <xdr:cNvPr id="606" name="楕円 605"/>
        <xdr:cNvSpPr/>
      </xdr:nvSpPr>
      <xdr:spPr>
        <a:xfrm>
          <a:off x="13652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163195</xdr:rowOff>
    </xdr:from>
    <xdr:ext cx="529590" cy="259080"/>
    <xdr:sp macro="" textlink="">
      <xdr:nvSpPr>
        <xdr:cNvPr id="607" name="テキスト ボックス 606"/>
        <xdr:cNvSpPr txBox="1"/>
      </xdr:nvSpPr>
      <xdr:spPr>
        <a:xfrm>
          <a:off x="13435965" y="9592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99695</xdr:rowOff>
    </xdr:from>
    <xdr:to xmlns:xdr="http://schemas.openxmlformats.org/drawingml/2006/spreadsheetDrawing">
      <xdr:col>67</xdr:col>
      <xdr:colOff>101600</xdr:colOff>
      <xdr:row>57</xdr:row>
      <xdr:rowOff>29845</xdr:rowOff>
    </xdr:to>
    <xdr:sp macro="" textlink="">
      <xdr:nvSpPr>
        <xdr:cNvPr id="608" name="楕円 607"/>
        <xdr:cNvSpPr/>
      </xdr:nvSpPr>
      <xdr:spPr>
        <a:xfrm>
          <a:off x="12763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20955</xdr:rowOff>
    </xdr:from>
    <xdr:ext cx="529590" cy="254000"/>
    <xdr:sp macro="" textlink="">
      <xdr:nvSpPr>
        <xdr:cNvPr id="609" name="テキスト ボックス 608"/>
        <xdr:cNvSpPr txBox="1"/>
      </xdr:nvSpPr>
      <xdr:spPr>
        <a:xfrm>
          <a:off x="12546965" y="9793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8" name="テキスト ボックス 617"/>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21" name="テキスト ボックス 620"/>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2280" cy="259080"/>
    <xdr:sp macro="" textlink="">
      <xdr:nvSpPr>
        <xdr:cNvPr id="623" name="テキスト ボックス 622"/>
        <xdr:cNvSpPr txBox="1"/>
      </xdr:nvSpPr>
      <xdr:spPr>
        <a:xfrm>
          <a:off x="11978640" y="1306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62280" cy="254000"/>
    <xdr:sp macro="" textlink="">
      <xdr:nvSpPr>
        <xdr:cNvPr id="625" name="テキスト ボックス 624"/>
        <xdr:cNvSpPr txBox="1"/>
      </xdr:nvSpPr>
      <xdr:spPr>
        <a:xfrm>
          <a:off x="11978640" y="1268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130810</xdr:rowOff>
    </xdr:from>
    <xdr:ext cx="462280" cy="259080"/>
    <xdr:sp macro="" textlink="">
      <xdr:nvSpPr>
        <xdr:cNvPr id="627" name="テキスト ボックス 626"/>
        <xdr:cNvSpPr txBox="1"/>
      </xdr:nvSpPr>
      <xdr:spPr>
        <a:xfrm>
          <a:off x="11978640" y="1230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000"/>
    <xdr:sp macro="" textlink="">
      <xdr:nvSpPr>
        <xdr:cNvPr id="631" name="テキスト ボックス 630"/>
        <xdr:cNvSpPr txBox="1"/>
      </xdr:nvSpPr>
      <xdr:spPr>
        <a:xfrm>
          <a:off x="11914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221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4000"/>
    <xdr:sp macro="" textlink="">
      <xdr:nvSpPr>
        <xdr:cNvPr id="636" name="災害復旧費最大値テキスト"/>
        <xdr:cNvSpPr txBox="1"/>
      </xdr:nvSpPr>
      <xdr:spPr>
        <a:xfrm>
          <a:off x="16370300" y="11996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7" name="直線コネクタ 636"/>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41910</xdr:rowOff>
    </xdr:from>
    <xdr:to xmlns:xdr="http://schemas.openxmlformats.org/drawingml/2006/spreadsheetDrawing">
      <xdr:col>85</xdr:col>
      <xdr:colOff>127000</xdr:colOff>
      <xdr:row>79</xdr:row>
      <xdr:rowOff>44450</xdr:rowOff>
    </xdr:to>
    <xdr:cxnSp macro="">
      <xdr:nvCxnSpPr>
        <xdr:cNvPr id="638" name="直線コネクタ 637"/>
        <xdr:cNvCxnSpPr/>
      </xdr:nvCxnSpPr>
      <xdr:spPr>
        <a:xfrm>
          <a:off x="15481300" y="13586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99060</xdr:rowOff>
    </xdr:from>
    <xdr:ext cx="378460" cy="254000"/>
    <xdr:sp macro="" textlink="">
      <xdr:nvSpPr>
        <xdr:cNvPr id="639" name="災害復旧費平均値テキスト"/>
        <xdr:cNvSpPr txBox="1"/>
      </xdr:nvSpPr>
      <xdr:spPr>
        <a:xfrm>
          <a:off x="16370300" y="1330071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76200</xdr:rowOff>
    </xdr:from>
    <xdr:to xmlns:xdr="http://schemas.openxmlformats.org/drawingml/2006/spreadsheetDrawing">
      <xdr:col>85</xdr:col>
      <xdr:colOff>177800</xdr:colOff>
      <xdr:row>79</xdr:row>
      <xdr:rowOff>6350</xdr:rowOff>
    </xdr:to>
    <xdr:sp macro="" textlink="">
      <xdr:nvSpPr>
        <xdr:cNvPr id="640" name="フローチャート: 判断 639"/>
        <xdr:cNvSpPr/>
      </xdr:nvSpPr>
      <xdr:spPr>
        <a:xfrm>
          <a:off x="16268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41910</xdr:rowOff>
    </xdr:from>
    <xdr:to xmlns:xdr="http://schemas.openxmlformats.org/drawingml/2006/spreadsheetDrawing">
      <xdr:col>81</xdr:col>
      <xdr:colOff>50800</xdr:colOff>
      <xdr:row>79</xdr:row>
      <xdr:rowOff>44450</xdr:rowOff>
    </xdr:to>
    <xdr:cxnSp macro="">
      <xdr:nvCxnSpPr>
        <xdr:cNvPr id="641" name="直線コネクタ 640"/>
        <xdr:cNvCxnSpPr/>
      </xdr:nvCxnSpPr>
      <xdr:spPr>
        <a:xfrm flipV="1">
          <a:off x="14592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75565</xdr:rowOff>
    </xdr:from>
    <xdr:to xmlns:xdr="http://schemas.openxmlformats.org/drawingml/2006/spreadsheetDrawing">
      <xdr:col>81</xdr:col>
      <xdr:colOff>101600</xdr:colOff>
      <xdr:row>79</xdr:row>
      <xdr:rowOff>6350</xdr:rowOff>
    </xdr:to>
    <xdr:sp macro="" textlink="">
      <xdr:nvSpPr>
        <xdr:cNvPr id="642" name="フローチャート: 判断 641"/>
        <xdr:cNvSpPr/>
      </xdr:nvSpPr>
      <xdr:spPr>
        <a:xfrm>
          <a:off x="15430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22225</xdr:rowOff>
    </xdr:from>
    <xdr:ext cx="378460" cy="258445"/>
    <xdr:sp macro="" textlink="">
      <xdr:nvSpPr>
        <xdr:cNvPr id="643" name="テキスト ボックス 642"/>
        <xdr:cNvSpPr txBox="1"/>
      </xdr:nvSpPr>
      <xdr:spPr>
        <a:xfrm>
          <a:off x="15292070" y="13223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1270</xdr:rowOff>
    </xdr:from>
    <xdr:to xmlns:xdr="http://schemas.openxmlformats.org/drawingml/2006/spreadsheetDrawing">
      <xdr:col>76</xdr:col>
      <xdr:colOff>114300</xdr:colOff>
      <xdr:row>79</xdr:row>
      <xdr:rowOff>44450</xdr:rowOff>
    </xdr:to>
    <xdr:cxnSp macro="">
      <xdr:nvCxnSpPr>
        <xdr:cNvPr id="644" name="直線コネクタ 643"/>
        <xdr:cNvCxnSpPr/>
      </xdr:nvCxnSpPr>
      <xdr:spPr>
        <a:xfrm>
          <a:off x="13703300" y="13545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33655</xdr:rowOff>
    </xdr:from>
    <xdr:to xmlns:xdr="http://schemas.openxmlformats.org/drawingml/2006/spreadsheetDrawing">
      <xdr:col>76</xdr:col>
      <xdr:colOff>165100</xdr:colOff>
      <xdr:row>78</xdr:row>
      <xdr:rowOff>135255</xdr:rowOff>
    </xdr:to>
    <xdr:sp macro="" textlink="">
      <xdr:nvSpPr>
        <xdr:cNvPr id="645" name="フローチャート: 判断 644"/>
        <xdr:cNvSpPr/>
      </xdr:nvSpPr>
      <xdr:spPr>
        <a:xfrm>
          <a:off x="1454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151765</xdr:rowOff>
    </xdr:from>
    <xdr:ext cx="464820" cy="259080"/>
    <xdr:sp macro="" textlink="">
      <xdr:nvSpPr>
        <xdr:cNvPr id="646" name="テキスト ボックス 645"/>
        <xdr:cNvSpPr txBox="1"/>
      </xdr:nvSpPr>
      <xdr:spPr>
        <a:xfrm>
          <a:off x="14357350" y="13181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167005</xdr:rowOff>
    </xdr:from>
    <xdr:to xmlns:xdr="http://schemas.openxmlformats.org/drawingml/2006/spreadsheetDrawing">
      <xdr:col>71</xdr:col>
      <xdr:colOff>177800</xdr:colOff>
      <xdr:row>79</xdr:row>
      <xdr:rowOff>1270</xdr:rowOff>
    </xdr:to>
    <xdr:cxnSp macro="">
      <xdr:nvCxnSpPr>
        <xdr:cNvPr id="647" name="直線コネクタ 646"/>
        <xdr:cNvCxnSpPr/>
      </xdr:nvCxnSpPr>
      <xdr:spPr>
        <a:xfrm>
          <a:off x="12814300" y="13540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6350</xdr:rowOff>
    </xdr:from>
    <xdr:to xmlns:xdr="http://schemas.openxmlformats.org/drawingml/2006/spreadsheetDrawing">
      <xdr:col>72</xdr:col>
      <xdr:colOff>38100</xdr:colOff>
      <xdr:row>78</xdr:row>
      <xdr:rowOff>107315</xdr:rowOff>
    </xdr:to>
    <xdr:sp macro="" textlink="">
      <xdr:nvSpPr>
        <xdr:cNvPr id="648" name="フローチャート: 判断 647"/>
        <xdr:cNvSpPr/>
      </xdr:nvSpPr>
      <xdr:spPr>
        <a:xfrm>
          <a:off x="13652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123825</xdr:rowOff>
    </xdr:from>
    <xdr:ext cx="464820" cy="254000"/>
    <xdr:sp macro="" textlink="">
      <xdr:nvSpPr>
        <xdr:cNvPr id="649" name="テキスト ボックス 648"/>
        <xdr:cNvSpPr txBox="1"/>
      </xdr:nvSpPr>
      <xdr:spPr>
        <a:xfrm>
          <a:off x="13468350" y="13154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157480</xdr:rowOff>
    </xdr:from>
    <xdr:to xmlns:xdr="http://schemas.openxmlformats.org/drawingml/2006/spreadsheetDrawing">
      <xdr:col>67</xdr:col>
      <xdr:colOff>101600</xdr:colOff>
      <xdr:row>78</xdr:row>
      <xdr:rowOff>87630</xdr:rowOff>
    </xdr:to>
    <xdr:sp macro="" textlink="">
      <xdr:nvSpPr>
        <xdr:cNvPr id="650" name="フローチャート: 判断 649"/>
        <xdr:cNvSpPr/>
      </xdr:nvSpPr>
      <xdr:spPr>
        <a:xfrm>
          <a:off x="12763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104140</xdr:rowOff>
    </xdr:from>
    <xdr:ext cx="464820" cy="259080"/>
    <xdr:sp macro="" textlink="">
      <xdr:nvSpPr>
        <xdr:cNvPr id="651" name="テキスト ボックス 650"/>
        <xdr:cNvSpPr txBox="1"/>
      </xdr:nvSpPr>
      <xdr:spPr>
        <a:xfrm>
          <a:off x="12579350" y="13134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8"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59" name="楕円 658"/>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83820</xdr:rowOff>
    </xdr:from>
    <xdr:ext cx="313690" cy="259080"/>
    <xdr:sp macro="" textlink="">
      <xdr:nvSpPr>
        <xdr:cNvPr id="660" name="テキスト ボックス 659"/>
        <xdr:cNvSpPr txBox="1"/>
      </xdr:nvSpPr>
      <xdr:spPr>
        <a:xfrm>
          <a:off x="15324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4475" cy="254000"/>
    <xdr:sp macro="" textlink="">
      <xdr:nvSpPr>
        <xdr:cNvPr id="662" name="テキスト ボックス 661"/>
        <xdr:cNvSpPr txBox="1"/>
      </xdr:nvSpPr>
      <xdr:spPr>
        <a:xfrm>
          <a:off x="14467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121920</xdr:rowOff>
    </xdr:from>
    <xdr:to xmlns:xdr="http://schemas.openxmlformats.org/drawingml/2006/spreadsheetDrawing">
      <xdr:col>72</xdr:col>
      <xdr:colOff>38100</xdr:colOff>
      <xdr:row>79</xdr:row>
      <xdr:rowOff>52070</xdr:rowOff>
    </xdr:to>
    <xdr:sp macro="" textlink="">
      <xdr:nvSpPr>
        <xdr:cNvPr id="663" name="楕円 662"/>
        <xdr:cNvSpPr/>
      </xdr:nvSpPr>
      <xdr:spPr>
        <a:xfrm>
          <a:off x="13652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43180</xdr:rowOff>
    </xdr:from>
    <xdr:ext cx="378460" cy="254000"/>
    <xdr:sp macro="" textlink="">
      <xdr:nvSpPr>
        <xdr:cNvPr id="664" name="テキスト ボックス 663"/>
        <xdr:cNvSpPr txBox="1"/>
      </xdr:nvSpPr>
      <xdr:spPr>
        <a:xfrm>
          <a:off x="13514070" y="135877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116205</xdr:rowOff>
    </xdr:from>
    <xdr:to xmlns:xdr="http://schemas.openxmlformats.org/drawingml/2006/spreadsheetDrawing">
      <xdr:col>67</xdr:col>
      <xdr:colOff>101600</xdr:colOff>
      <xdr:row>79</xdr:row>
      <xdr:rowOff>46355</xdr:rowOff>
    </xdr:to>
    <xdr:sp macro="" textlink="">
      <xdr:nvSpPr>
        <xdr:cNvPr id="665" name="楕円 664"/>
        <xdr:cNvSpPr/>
      </xdr:nvSpPr>
      <xdr:spPr>
        <a:xfrm>
          <a:off x="12763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37465</xdr:rowOff>
    </xdr:from>
    <xdr:ext cx="378460" cy="259080"/>
    <xdr:sp macro="" textlink="">
      <xdr:nvSpPr>
        <xdr:cNvPr id="666" name="テキスト ボックス 665"/>
        <xdr:cNvSpPr txBox="1"/>
      </xdr:nvSpPr>
      <xdr:spPr>
        <a:xfrm>
          <a:off x="1262507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5" name="テキスト ボックス 674"/>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8" name="テキスト ボックス 677"/>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82" name="テキスト ボックス 681"/>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6" name="テキスト ボックス 68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8" name="テキスト ボックス 687"/>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26670</xdr:rowOff>
    </xdr:from>
    <xdr:to xmlns:xdr="http://schemas.openxmlformats.org/drawingml/2006/spreadsheetDrawing">
      <xdr:col>85</xdr:col>
      <xdr:colOff>126365</xdr:colOff>
      <xdr:row>97</xdr:row>
      <xdr:rowOff>112395</xdr:rowOff>
    </xdr:to>
    <xdr:cxnSp macro="">
      <xdr:nvCxnSpPr>
        <xdr:cNvPr id="690" name="直線コネクタ 689"/>
        <xdr:cNvCxnSpPr/>
      </xdr:nvCxnSpPr>
      <xdr:spPr>
        <a:xfrm flipV="1">
          <a:off x="16317595" y="15457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4670" cy="259080"/>
    <xdr:sp macro="" textlink="">
      <xdr:nvSpPr>
        <xdr:cNvPr id="691" name="公債費最小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112395</xdr:rowOff>
    </xdr:from>
    <xdr:to xmlns:xdr="http://schemas.openxmlformats.org/drawingml/2006/spreadsheetDrawing">
      <xdr:col>86</xdr:col>
      <xdr:colOff>25400</xdr:colOff>
      <xdr:row>97</xdr:row>
      <xdr:rowOff>112395</xdr:rowOff>
    </xdr:to>
    <xdr:cxnSp macro="">
      <xdr:nvCxnSpPr>
        <xdr:cNvPr id="692" name="直線コネクタ 691"/>
        <xdr:cNvCxnSpPr/>
      </xdr:nvCxnSpPr>
      <xdr:spPr>
        <a:xfrm>
          <a:off x="16230600" y="1674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144780</xdr:rowOff>
    </xdr:from>
    <xdr:ext cx="534670" cy="254000"/>
    <xdr:sp macro="" textlink="">
      <xdr:nvSpPr>
        <xdr:cNvPr id="693" name="公債費最大値テキスト"/>
        <xdr:cNvSpPr txBox="1"/>
      </xdr:nvSpPr>
      <xdr:spPr>
        <a:xfrm>
          <a:off x="16370300" y="15232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26670</xdr:rowOff>
    </xdr:from>
    <xdr:to xmlns:xdr="http://schemas.openxmlformats.org/drawingml/2006/spreadsheetDrawing">
      <xdr:col>86</xdr:col>
      <xdr:colOff>25400</xdr:colOff>
      <xdr:row>90</xdr:row>
      <xdr:rowOff>26670</xdr:rowOff>
    </xdr:to>
    <xdr:cxnSp macro="">
      <xdr:nvCxnSpPr>
        <xdr:cNvPr id="694" name="直線コネクタ 693"/>
        <xdr:cNvCxnSpPr/>
      </xdr:nvCxnSpPr>
      <xdr:spPr>
        <a:xfrm>
          <a:off x="16230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130175</xdr:rowOff>
    </xdr:from>
    <xdr:to xmlns:xdr="http://schemas.openxmlformats.org/drawingml/2006/spreadsheetDrawing">
      <xdr:col>85</xdr:col>
      <xdr:colOff>127000</xdr:colOff>
      <xdr:row>94</xdr:row>
      <xdr:rowOff>64770</xdr:rowOff>
    </xdr:to>
    <xdr:cxnSp macro="">
      <xdr:nvCxnSpPr>
        <xdr:cNvPr id="695" name="直線コネクタ 694"/>
        <xdr:cNvCxnSpPr/>
      </xdr:nvCxnSpPr>
      <xdr:spPr>
        <a:xfrm>
          <a:off x="15481300" y="1607502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170180</xdr:rowOff>
    </xdr:from>
    <xdr:ext cx="534670" cy="259080"/>
    <xdr:sp macro="" textlink="">
      <xdr:nvSpPr>
        <xdr:cNvPr id="696" name="公債費平均値テキスト"/>
        <xdr:cNvSpPr txBox="1"/>
      </xdr:nvSpPr>
      <xdr:spPr>
        <a:xfrm>
          <a:off x="16370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20320</xdr:rowOff>
    </xdr:from>
    <xdr:to xmlns:xdr="http://schemas.openxmlformats.org/drawingml/2006/spreadsheetDrawing">
      <xdr:col>85</xdr:col>
      <xdr:colOff>177800</xdr:colOff>
      <xdr:row>95</xdr:row>
      <xdr:rowOff>121920</xdr:rowOff>
    </xdr:to>
    <xdr:sp macro="" textlink="">
      <xdr:nvSpPr>
        <xdr:cNvPr id="697" name="フローチャート: 判断 696"/>
        <xdr:cNvSpPr/>
      </xdr:nvSpPr>
      <xdr:spPr>
        <a:xfrm>
          <a:off x="162687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130175</xdr:rowOff>
    </xdr:from>
    <xdr:to xmlns:xdr="http://schemas.openxmlformats.org/drawingml/2006/spreadsheetDrawing">
      <xdr:col>81</xdr:col>
      <xdr:colOff>50800</xdr:colOff>
      <xdr:row>94</xdr:row>
      <xdr:rowOff>101600</xdr:rowOff>
    </xdr:to>
    <xdr:cxnSp macro="">
      <xdr:nvCxnSpPr>
        <xdr:cNvPr id="698" name="直線コネクタ 697"/>
        <xdr:cNvCxnSpPr/>
      </xdr:nvCxnSpPr>
      <xdr:spPr>
        <a:xfrm flipV="1">
          <a:off x="14592300" y="160750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31115</xdr:rowOff>
    </xdr:from>
    <xdr:to xmlns:xdr="http://schemas.openxmlformats.org/drawingml/2006/spreadsheetDrawing">
      <xdr:col>81</xdr:col>
      <xdr:colOff>101600</xdr:colOff>
      <xdr:row>95</xdr:row>
      <xdr:rowOff>132715</xdr:rowOff>
    </xdr:to>
    <xdr:sp macro="" textlink="">
      <xdr:nvSpPr>
        <xdr:cNvPr id="699" name="フローチャート: 判断 698"/>
        <xdr:cNvSpPr/>
      </xdr:nvSpPr>
      <xdr:spPr>
        <a:xfrm>
          <a:off x="15430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123825</xdr:rowOff>
    </xdr:from>
    <xdr:ext cx="529590" cy="254000"/>
    <xdr:sp macro="" textlink="">
      <xdr:nvSpPr>
        <xdr:cNvPr id="700" name="テキスト ボックス 699"/>
        <xdr:cNvSpPr txBox="1"/>
      </xdr:nvSpPr>
      <xdr:spPr>
        <a:xfrm>
          <a:off x="15213965" y="16411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101600</xdr:rowOff>
    </xdr:from>
    <xdr:to xmlns:xdr="http://schemas.openxmlformats.org/drawingml/2006/spreadsheetDrawing">
      <xdr:col>76</xdr:col>
      <xdr:colOff>114300</xdr:colOff>
      <xdr:row>94</xdr:row>
      <xdr:rowOff>109220</xdr:rowOff>
    </xdr:to>
    <xdr:cxnSp macro="">
      <xdr:nvCxnSpPr>
        <xdr:cNvPr id="701" name="直線コネクタ 700"/>
        <xdr:cNvCxnSpPr/>
      </xdr:nvCxnSpPr>
      <xdr:spPr>
        <a:xfrm flipV="1">
          <a:off x="13703300" y="16217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67310</xdr:rowOff>
    </xdr:from>
    <xdr:to xmlns:xdr="http://schemas.openxmlformats.org/drawingml/2006/spreadsheetDrawing">
      <xdr:col>76</xdr:col>
      <xdr:colOff>165100</xdr:colOff>
      <xdr:row>95</xdr:row>
      <xdr:rowOff>168910</xdr:rowOff>
    </xdr:to>
    <xdr:sp macro="" textlink="">
      <xdr:nvSpPr>
        <xdr:cNvPr id="702" name="フローチャート: 判断 701"/>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160020</xdr:rowOff>
    </xdr:from>
    <xdr:ext cx="529590" cy="259080"/>
    <xdr:sp macro="" textlink="">
      <xdr:nvSpPr>
        <xdr:cNvPr id="703" name="テキスト ボックス 702"/>
        <xdr:cNvSpPr txBox="1"/>
      </xdr:nvSpPr>
      <xdr:spPr>
        <a:xfrm>
          <a:off x="14324965" y="16447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8255</xdr:rowOff>
    </xdr:from>
    <xdr:to xmlns:xdr="http://schemas.openxmlformats.org/drawingml/2006/spreadsheetDrawing">
      <xdr:col>71</xdr:col>
      <xdr:colOff>177800</xdr:colOff>
      <xdr:row>94</xdr:row>
      <xdr:rowOff>109220</xdr:rowOff>
    </xdr:to>
    <xdr:cxnSp macro="">
      <xdr:nvCxnSpPr>
        <xdr:cNvPr id="704" name="直線コネクタ 703"/>
        <xdr:cNvCxnSpPr/>
      </xdr:nvCxnSpPr>
      <xdr:spPr>
        <a:xfrm>
          <a:off x="12814300" y="161245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4445</xdr:rowOff>
    </xdr:to>
    <xdr:sp macro="" textlink="">
      <xdr:nvSpPr>
        <xdr:cNvPr id="705" name="フローチャート: 判断 704"/>
        <xdr:cNvSpPr/>
      </xdr:nvSpPr>
      <xdr:spPr>
        <a:xfrm>
          <a:off x="13652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167005</xdr:rowOff>
    </xdr:from>
    <xdr:ext cx="529590" cy="254000"/>
    <xdr:sp macro="" textlink="">
      <xdr:nvSpPr>
        <xdr:cNvPr id="706" name="テキスト ボックス 705"/>
        <xdr:cNvSpPr txBox="1"/>
      </xdr:nvSpPr>
      <xdr:spPr>
        <a:xfrm>
          <a:off x="13435965" y="16454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55245</xdr:rowOff>
    </xdr:from>
    <xdr:to xmlns:xdr="http://schemas.openxmlformats.org/drawingml/2006/spreadsheetDrawing">
      <xdr:col>67</xdr:col>
      <xdr:colOff>101600</xdr:colOff>
      <xdr:row>95</xdr:row>
      <xdr:rowOff>156845</xdr:rowOff>
    </xdr:to>
    <xdr:sp macro="" textlink="">
      <xdr:nvSpPr>
        <xdr:cNvPr id="707" name="フローチャート: 判断 706"/>
        <xdr:cNvSpPr/>
      </xdr:nvSpPr>
      <xdr:spPr>
        <a:xfrm>
          <a:off x="12763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147955</xdr:rowOff>
    </xdr:from>
    <xdr:ext cx="529590" cy="258445"/>
    <xdr:sp macro="" textlink="">
      <xdr:nvSpPr>
        <xdr:cNvPr id="708" name="テキスト ボックス 707"/>
        <xdr:cNvSpPr txBox="1"/>
      </xdr:nvSpPr>
      <xdr:spPr>
        <a:xfrm>
          <a:off x="12546965" y="164357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13970</xdr:rowOff>
    </xdr:from>
    <xdr:to xmlns:xdr="http://schemas.openxmlformats.org/drawingml/2006/spreadsheetDrawing">
      <xdr:col>85</xdr:col>
      <xdr:colOff>177800</xdr:colOff>
      <xdr:row>94</xdr:row>
      <xdr:rowOff>115570</xdr:rowOff>
    </xdr:to>
    <xdr:sp macro="" textlink="">
      <xdr:nvSpPr>
        <xdr:cNvPr id="714" name="楕円 713"/>
        <xdr:cNvSpPr/>
      </xdr:nvSpPr>
      <xdr:spPr>
        <a:xfrm>
          <a:off x="16268700" y="161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36830</xdr:rowOff>
    </xdr:from>
    <xdr:ext cx="534670" cy="259080"/>
    <xdr:sp macro="" textlink="">
      <xdr:nvSpPr>
        <xdr:cNvPr id="715" name="公債費該当値テキスト"/>
        <xdr:cNvSpPr txBox="1"/>
      </xdr:nvSpPr>
      <xdr:spPr>
        <a:xfrm>
          <a:off x="16370300" y="1598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79375</xdr:rowOff>
    </xdr:from>
    <xdr:to xmlns:xdr="http://schemas.openxmlformats.org/drawingml/2006/spreadsheetDrawing">
      <xdr:col>81</xdr:col>
      <xdr:colOff>101600</xdr:colOff>
      <xdr:row>94</xdr:row>
      <xdr:rowOff>9525</xdr:rowOff>
    </xdr:to>
    <xdr:sp macro="" textlink="">
      <xdr:nvSpPr>
        <xdr:cNvPr id="716" name="楕円 715"/>
        <xdr:cNvSpPr/>
      </xdr:nvSpPr>
      <xdr:spPr>
        <a:xfrm>
          <a:off x="1543050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26035</xdr:rowOff>
    </xdr:from>
    <xdr:ext cx="529590" cy="259080"/>
    <xdr:sp macro="" textlink="">
      <xdr:nvSpPr>
        <xdr:cNvPr id="717" name="テキスト ボックス 716"/>
        <xdr:cNvSpPr txBox="1"/>
      </xdr:nvSpPr>
      <xdr:spPr>
        <a:xfrm>
          <a:off x="15213965" y="15799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50800</xdr:rowOff>
    </xdr:from>
    <xdr:to xmlns:xdr="http://schemas.openxmlformats.org/drawingml/2006/spreadsheetDrawing">
      <xdr:col>76</xdr:col>
      <xdr:colOff>165100</xdr:colOff>
      <xdr:row>94</xdr:row>
      <xdr:rowOff>152400</xdr:rowOff>
    </xdr:to>
    <xdr:sp macro="" textlink="">
      <xdr:nvSpPr>
        <xdr:cNvPr id="718" name="楕円 717"/>
        <xdr:cNvSpPr/>
      </xdr:nvSpPr>
      <xdr:spPr>
        <a:xfrm>
          <a:off x="145415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168910</xdr:rowOff>
    </xdr:from>
    <xdr:ext cx="529590" cy="254000"/>
    <xdr:sp macro="" textlink="">
      <xdr:nvSpPr>
        <xdr:cNvPr id="719" name="テキスト ボックス 718"/>
        <xdr:cNvSpPr txBox="1"/>
      </xdr:nvSpPr>
      <xdr:spPr>
        <a:xfrm>
          <a:off x="14324965" y="15942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58420</xdr:rowOff>
    </xdr:from>
    <xdr:to xmlns:xdr="http://schemas.openxmlformats.org/drawingml/2006/spreadsheetDrawing">
      <xdr:col>72</xdr:col>
      <xdr:colOff>38100</xdr:colOff>
      <xdr:row>94</xdr:row>
      <xdr:rowOff>160020</xdr:rowOff>
    </xdr:to>
    <xdr:sp macro="" textlink="">
      <xdr:nvSpPr>
        <xdr:cNvPr id="720" name="楕円 719"/>
        <xdr:cNvSpPr/>
      </xdr:nvSpPr>
      <xdr:spPr>
        <a:xfrm>
          <a:off x="13652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5080</xdr:rowOff>
    </xdr:from>
    <xdr:ext cx="529590" cy="259080"/>
    <xdr:sp macro="" textlink="">
      <xdr:nvSpPr>
        <xdr:cNvPr id="721" name="テキスト ボックス 720"/>
        <xdr:cNvSpPr txBox="1"/>
      </xdr:nvSpPr>
      <xdr:spPr>
        <a:xfrm>
          <a:off x="13435965" y="15949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128905</xdr:rowOff>
    </xdr:from>
    <xdr:to xmlns:xdr="http://schemas.openxmlformats.org/drawingml/2006/spreadsheetDrawing">
      <xdr:col>67</xdr:col>
      <xdr:colOff>101600</xdr:colOff>
      <xdr:row>94</xdr:row>
      <xdr:rowOff>59055</xdr:rowOff>
    </xdr:to>
    <xdr:sp macro="" textlink="">
      <xdr:nvSpPr>
        <xdr:cNvPr id="722" name="楕円 721"/>
        <xdr:cNvSpPr/>
      </xdr:nvSpPr>
      <xdr:spPr>
        <a:xfrm>
          <a:off x="12763500" y="160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75565</xdr:rowOff>
    </xdr:from>
    <xdr:ext cx="529590" cy="254000"/>
    <xdr:sp macro="" textlink="">
      <xdr:nvSpPr>
        <xdr:cNvPr id="723" name="テキスト ボックス 722"/>
        <xdr:cNvSpPr txBox="1"/>
      </xdr:nvSpPr>
      <xdr:spPr>
        <a:xfrm>
          <a:off x="12546965" y="15848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2" name="テキスト ボックス 731"/>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35" name="テキスト ボックス 734"/>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280" cy="254000"/>
    <xdr:sp macro="" textlink="">
      <xdr:nvSpPr>
        <xdr:cNvPr id="737" name="テキスト ボックス 736"/>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2280" cy="254000"/>
    <xdr:sp macro="" textlink="">
      <xdr:nvSpPr>
        <xdr:cNvPr id="739" name="テキスト ボックス 738"/>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2280" cy="254000"/>
    <xdr:sp macro="" textlink="">
      <xdr:nvSpPr>
        <xdr:cNvPr id="741" name="テキスト ボックス 740"/>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43" name="テキスト ボックス 742"/>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159385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4743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153035</xdr:rowOff>
    </xdr:from>
    <xdr:ext cx="249555" cy="259080"/>
    <xdr:sp macro="" textlink="">
      <xdr:nvSpPr>
        <xdr:cNvPr id="746"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106045</xdr:rowOff>
    </xdr:from>
    <xdr:ext cx="469900" cy="259080"/>
    <xdr:sp macro="" textlink="">
      <xdr:nvSpPr>
        <xdr:cNvPr id="748" name="諸支出金最大値テキスト"/>
        <xdr:cNvSpPr txBox="1"/>
      </xdr:nvSpPr>
      <xdr:spPr>
        <a:xfrm>
          <a:off x="22212300" y="524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159385</xdr:rowOff>
    </xdr:from>
    <xdr:to xmlns:xdr="http://schemas.openxmlformats.org/drawingml/2006/spreadsheetDrawing">
      <xdr:col>116</xdr:col>
      <xdr:colOff>152400</xdr:colOff>
      <xdr:row>31</xdr:row>
      <xdr:rowOff>159385</xdr:rowOff>
    </xdr:to>
    <xdr:cxnSp macro="">
      <xdr:nvCxnSpPr>
        <xdr:cNvPr id="749" name="直線コネクタ 748"/>
        <xdr:cNvCxnSpPr/>
      </xdr:nvCxnSpPr>
      <xdr:spPr>
        <a:xfrm>
          <a:off x="22072600" y="547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70485</xdr:rowOff>
    </xdr:from>
    <xdr:ext cx="378460" cy="259080"/>
    <xdr:sp macro="" textlink="">
      <xdr:nvSpPr>
        <xdr:cNvPr id="751" name="諸支出金平均値テキスト"/>
        <xdr:cNvSpPr txBox="1"/>
      </xdr:nvSpPr>
      <xdr:spPr>
        <a:xfrm>
          <a:off x="22212300" y="6414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47625</xdr:rowOff>
    </xdr:from>
    <xdr:to xmlns:xdr="http://schemas.openxmlformats.org/drawingml/2006/spreadsheetDrawing">
      <xdr:col>116</xdr:col>
      <xdr:colOff>114300</xdr:colOff>
      <xdr:row>38</xdr:row>
      <xdr:rowOff>149225</xdr:rowOff>
    </xdr:to>
    <xdr:sp macro="" textlink="">
      <xdr:nvSpPr>
        <xdr:cNvPr id="752" name="フローチャート: 判断 751"/>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64770</xdr:rowOff>
    </xdr:from>
    <xdr:to xmlns:xdr="http://schemas.openxmlformats.org/drawingml/2006/spreadsheetDrawing">
      <xdr:col>112</xdr:col>
      <xdr:colOff>38100</xdr:colOff>
      <xdr:row>38</xdr:row>
      <xdr:rowOff>166370</xdr:rowOff>
    </xdr:to>
    <xdr:sp macro="" textlink="">
      <xdr:nvSpPr>
        <xdr:cNvPr id="754" name="フローチャート: 判断 753"/>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11430</xdr:rowOff>
    </xdr:from>
    <xdr:ext cx="378460" cy="259080"/>
    <xdr:sp macro="" textlink="">
      <xdr:nvSpPr>
        <xdr:cNvPr id="755" name="テキスト ボックス 754"/>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74930</xdr:rowOff>
    </xdr:from>
    <xdr:to xmlns:xdr="http://schemas.openxmlformats.org/drawingml/2006/spreadsheetDrawing">
      <xdr:col>107</xdr:col>
      <xdr:colOff>101600</xdr:colOff>
      <xdr:row>39</xdr:row>
      <xdr:rowOff>4445</xdr:rowOff>
    </xdr:to>
    <xdr:sp macro="" textlink="">
      <xdr:nvSpPr>
        <xdr:cNvPr id="757" name="フローチャート: 判断 756"/>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20955</xdr:rowOff>
    </xdr:from>
    <xdr:ext cx="313690" cy="254000"/>
    <xdr:sp macro="" textlink="">
      <xdr:nvSpPr>
        <xdr:cNvPr id="758" name="テキスト ボックス 757"/>
        <xdr:cNvSpPr txBox="1"/>
      </xdr:nvSpPr>
      <xdr:spPr>
        <a:xfrm>
          <a:off x="20277455" y="63646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60" name="フローチャート: 判断 759"/>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29210</xdr:rowOff>
    </xdr:from>
    <xdr:ext cx="313690" cy="254000"/>
    <xdr:sp macro="" textlink="">
      <xdr:nvSpPr>
        <xdr:cNvPr id="761" name="テキスト ボックス 760"/>
        <xdr:cNvSpPr txBox="1"/>
      </xdr:nvSpPr>
      <xdr:spPr>
        <a:xfrm>
          <a:off x="19388455" y="637286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2" name="フローチャート: 判断 761"/>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20955</xdr:rowOff>
    </xdr:from>
    <xdr:ext cx="313690" cy="254000"/>
    <xdr:sp macro="" textlink="">
      <xdr:nvSpPr>
        <xdr:cNvPr id="763" name="テキスト ボックス 762"/>
        <xdr:cNvSpPr txBox="1"/>
      </xdr:nvSpPr>
      <xdr:spPr>
        <a:xfrm>
          <a:off x="18499455" y="63646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26035</xdr:rowOff>
    </xdr:from>
    <xdr:ext cx="249555" cy="259080"/>
    <xdr:sp macro="" textlink="">
      <xdr:nvSpPr>
        <xdr:cNvPr id="770"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72" name="テキスト ボックス 771"/>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74" name="テキスト ボックス 773"/>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76" name="テキスト ボックス 775"/>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8" name="テキスト ボックス 777"/>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7" name="テキスト ボックス 78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90" name="テキスト ボックス 789"/>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92" name="テキスト ボックス 791"/>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804" name="テキスト ボックス 803"/>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807" name="テキスト ボックス 806"/>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10" name="テキスト ボックス 809"/>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12" name="テキスト ボックス 811"/>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21" name="テキスト ボックス 820"/>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23" name="テキスト ボックス 822"/>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25" name="テキスト ボックス 824"/>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27" name="テキスト ボックス 826"/>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154,481</a:t>
          </a:r>
          <a:r>
            <a:rPr kumimoji="1" lang="ja-JP" altLang="en-US" sz="1300">
              <a:latin typeface="ＭＳ Ｐゴシック"/>
              <a:ea typeface="ＭＳ Ｐゴシック"/>
            </a:rPr>
            <a:t>円となっており、非課税世帯等に対する臨時特別給付費等の減により減少に転じ、引き続き、類似団体平均を下回っている。</a:t>
          </a:r>
        </a:p>
        <a:p>
          <a:r>
            <a:rPr kumimoji="1" lang="ja-JP" altLang="en-US" sz="1300">
              <a:latin typeface="ＭＳ Ｐゴシック"/>
              <a:ea typeface="ＭＳ Ｐゴシック"/>
            </a:rPr>
            <a:t>　衛生費は、平成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年をピークとして減少傾向だったものが新型コロナウイルス感染症対策の実施等により増加に転じたが、再び減少に転じ、類似団体平均を下回る状況となった。</a:t>
          </a:r>
        </a:p>
        <a:p>
          <a:r>
            <a:rPr kumimoji="1" lang="ja-JP" altLang="en-US" sz="1300">
              <a:latin typeface="ＭＳ Ｐゴシック"/>
              <a:ea typeface="ＭＳ Ｐゴシック"/>
            </a:rPr>
            <a:t>　土木費は、住宅管理や街路整備等の事業の進捗により、住民一人当たり39</a:t>
          </a:r>
          <a:r>
            <a:rPr kumimoji="1" lang="en-US" altLang="ja-JP" sz="1300">
              <a:latin typeface="ＭＳ Ｐゴシック"/>
              <a:ea typeface="ＭＳ Ｐゴシック"/>
            </a:rPr>
            <a:t>,165</a:t>
          </a:r>
          <a:r>
            <a:rPr kumimoji="1" lang="ja-JP" altLang="en-US" sz="1300">
              <a:latin typeface="ＭＳ Ｐゴシック"/>
              <a:ea typeface="ＭＳ Ｐゴシック"/>
            </a:rPr>
            <a:t>円と増加しているが、類似団体平均は若干下回る状況となっている。</a:t>
          </a:r>
        </a:p>
        <a:p>
          <a:r>
            <a:rPr kumimoji="1" lang="ja-JP" altLang="en-US" sz="1300">
              <a:latin typeface="ＭＳ Ｐゴシック"/>
              <a:ea typeface="ＭＳ Ｐゴシック"/>
            </a:rPr>
            <a:t>　教育費は、小・中学校長寿命化改良工事事業の開始等に伴い増加に転じ、類似団体平均を上回っている。</a:t>
          </a:r>
        </a:p>
        <a:p>
          <a:r>
            <a:rPr kumimoji="1" lang="ja-JP" altLang="en-US" sz="1300">
              <a:latin typeface="ＭＳ Ｐゴシック"/>
              <a:ea typeface="ＭＳ Ｐゴシック"/>
            </a:rPr>
            <a:t>　今後は、発行した市債の償還開始による公債費の増に加え、老朽化した公共施設の更新・修繕等が予想されることから、施策の厳選や事業の見直し等により、後年度のコスト抑制に努める。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財政調整基金残高は、令和4年度にも、今後見込まれる社会保障経費等の増や施設の更新、激甚災害への対応として10.0億円を積み立てたが、取崩し額が11.7億円となったため減少に転じた。</a:t>
          </a:r>
        </a:p>
        <a:p>
          <a:r>
            <a:rPr kumimoji="1" lang="ja-JP" altLang="en-US" sz="1200">
              <a:latin typeface="ＭＳ ゴシック"/>
              <a:ea typeface="ＭＳ ゴシック"/>
            </a:rPr>
            <a:t>　実質収支については、標準財政規模の減等により増加しており、実質単年度収支については、財政調整基金への積立て額が取崩し額より少なかったため、減少に転じている。</a:t>
          </a:r>
          <a:endParaRPr kumimoji="1" lang="en-US" altLang="ja-JP" sz="1200">
            <a:latin typeface="ＭＳ ゴシック"/>
            <a:ea typeface="ＭＳ ゴシック"/>
          </a:endParaRPr>
        </a:p>
        <a:p>
          <a:r>
            <a:rPr kumimoji="1" lang="ja-JP" altLang="en-US" sz="1200">
              <a:latin typeface="ＭＳ ゴシック"/>
              <a:ea typeface="ＭＳ ゴシック"/>
            </a:rPr>
            <a:t>　今後も、市税徴収率の更なる向上や新規市債発行の厳選による公債費の抑制等、将来を見据えた財政運営に努める。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連結実質赤字比率に係る赤字・黒字の構成は、全会計とも黒字となっている。</a:t>
          </a:r>
        </a:p>
        <a:p>
          <a:r>
            <a:rPr kumimoji="1" lang="ja-JP" altLang="en-US" sz="1400">
              <a:latin typeface="ＭＳ ゴシック"/>
              <a:ea typeface="ＭＳ ゴシック"/>
            </a:rPr>
            <a:t>　また、全会計の標準財政規模比については、一般会計実質収支が増となったが、下水道事業会計や国民健康保険特別会計では実質収支が減となり、令和4年度は</a:t>
          </a:r>
          <a:r>
            <a:rPr kumimoji="1" lang="en-US" altLang="ja-JP" sz="1400">
              <a:latin typeface="ＭＳ ゴシック"/>
              <a:ea typeface="ＭＳ ゴシック"/>
            </a:rPr>
            <a:t>18.23</a:t>
          </a:r>
          <a:r>
            <a:rPr kumimoji="1" lang="ja-JP" altLang="en-US" sz="1400">
              <a:latin typeface="ＭＳ ゴシック"/>
              <a:ea typeface="ＭＳ ゴシック"/>
            </a:rPr>
            <a:t>％となっている。</a:t>
          </a:r>
        </a:p>
        <a:p>
          <a:r>
            <a:rPr kumimoji="1" lang="ja-JP" altLang="en-US" sz="1400">
              <a:latin typeface="ＭＳ ゴシック"/>
              <a:ea typeface="ＭＳ ゴシック"/>
            </a:rPr>
            <a:t>　今後とも、効率的な財政運営を行い、健全化に努める。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実質公債費比率の分子については、高金利な資金の繰上償還を実施するとともに、事業債の発行を償還元金の範囲に抑えることにより公債費の削減に努めている。</a:t>
          </a:r>
        </a:p>
        <a:p>
          <a:r>
            <a:rPr kumimoji="1" lang="ja-JP" altLang="en-US" sz="1200">
              <a:latin typeface="ＭＳ ゴシック"/>
              <a:ea typeface="ＭＳ ゴシック"/>
            </a:rPr>
            <a:t>　平成</a:t>
          </a:r>
          <a:r>
            <a:rPr kumimoji="1" lang="en-US" altLang="ja-JP" sz="1200">
              <a:latin typeface="ＭＳ ゴシック"/>
              <a:ea typeface="ＭＳ ゴシック"/>
            </a:rPr>
            <a:t>28</a:t>
          </a:r>
          <a:r>
            <a:rPr kumimoji="1" lang="ja-JP" altLang="en-US" sz="1200">
              <a:latin typeface="ＭＳ ゴシック"/>
              <a:ea typeface="ＭＳ ゴシック"/>
            </a:rPr>
            <a:t>年度以降、合併特例債等の交付税算入される公債費の増が元利償還金の増を上回っていたことや、公営企業債の元利償還金に対する繰入金が減少していたことから減少傾向となっていたが、大型事業の元金償還が始まったことにより令和2年から増加に転じている。今後も、大型事業の実施による公債費の増が一定期間続くことから、施策の厳選や事務事業の見直し等により、後年度の公債費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市債管理基金の積立はあるものの、満期一括償還の財源に限定している資金は無い。満期一括償還地方債は平成</a:t>
          </a:r>
          <a:r>
            <a:rPr kumimoji="1" lang="en-US" altLang="ja-JP" sz="900">
              <a:latin typeface="ＭＳ ゴシック"/>
              <a:ea typeface="ＭＳ ゴシック"/>
            </a:rPr>
            <a:t>27</a:t>
          </a:r>
          <a:r>
            <a:rPr kumimoji="1" lang="ja-JP" altLang="en-US" sz="900">
              <a:latin typeface="ＭＳ ゴシック"/>
              <a:ea typeface="ＭＳ ゴシック"/>
            </a:rPr>
            <a:t>年度を最後に借り入れは実施していないため、減債基金積立相当額も平成</a:t>
          </a:r>
          <a:r>
            <a:rPr kumimoji="1" lang="en-US" altLang="ja-JP" sz="900">
              <a:latin typeface="ＭＳ ゴシック"/>
              <a:ea typeface="ＭＳ ゴシック"/>
            </a:rPr>
            <a:t>27</a:t>
          </a:r>
          <a:r>
            <a:rPr kumimoji="1" lang="ja-JP" altLang="en-US" sz="900">
              <a:latin typeface="ＭＳ ゴシック"/>
              <a:ea typeface="ＭＳ ゴシック"/>
            </a:rPr>
            <a:t>年度末をピークに減少している。今後も満期一括償還の地方債の借り入れの予定はないため、減少を見込んでいる。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令和4年度は市債発行の抑制に加え、財政調整基金等への積立を行ったことにより、地方債現在高が減少、さらには充当可能基金が増加したことで、将来負担比率の分子は減となった。</a:t>
          </a:r>
        </a:p>
        <a:p>
          <a:r>
            <a:rPr kumimoji="1" lang="ja-JP" altLang="en-US" sz="1400">
              <a:latin typeface="ＭＳ ゴシック"/>
              <a:ea typeface="ＭＳ ゴシック"/>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茨城県土浦市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・令和4年度は、ごみ分別収集事業に充てるため、「合併振興基金」を</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取り崩した一方、今後見込まれる扶助費の増や公債費の増等への対応として、財政調整基金に1,000百万円、公共施設等総合管理基金に834百万円、市立学校施設整備基金に1,234百万円を積み立てたことにより、基金全体としては</a:t>
          </a:r>
          <a:r>
            <a:rPr kumimoji="1" lang="en-US" altLang="ja-JP" sz="1300">
              <a:solidFill>
                <a:schemeClr val="dk1"/>
              </a:solidFill>
              <a:effectLst/>
              <a:latin typeface="ＭＳ ゴシック"/>
              <a:ea typeface="ＭＳ ゴシック"/>
              <a:cs typeface="+mn-cs"/>
            </a:rPr>
            <a:t>1,606</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・老朽化が進む公共施設や学校施設の更新・修繕等に対応していくため、決算剰余金等を着実に積立てる。</a:t>
          </a:r>
        </a:p>
        <a:p>
          <a:r>
            <a:rPr kumimoji="1" lang="ja-JP" altLang="en-US" sz="1300">
              <a:solidFill>
                <a:schemeClr val="dk1"/>
              </a:solidFill>
              <a:effectLst/>
              <a:latin typeface="ＭＳ ゴシック"/>
              <a:ea typeface="ＭＳ ゴシック"/>
              <a:cs typeface="+mn-cs"/>
            </a:rPr>
            <a:t>・財政調整基金及び減債基金については、今後増大する公債費等に対応するための取崩しが見込まれており、本市において策定した「長期財政見通し」では</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年程度で枯渇する見通しとなっていることから、歳入確保及び歳出抑制に努める。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・合併振興基金：市の一体感の醸成及び地域振興</a:t>
          </a:r>
        </a:p>
        <a:p>
          <a:r>
            <a:rPr kumimoji="1" lang="ja-JP" altLang="en-US" sz="1300">
              <a:solidFill>
                <a:schemeClr val="dk1"/>
              </a:solidFill>
              <a:effectLst/>
              <a:latin typeface="ＭＳ ゴシック"/>
              <a:ea typeface="ＭＳ ゴシック"/>
              <a:cs typeface="+mn-cs"/>
            </a:rPr>
            <a:t>・社会福祉事業基金：社会福祉事業の推進</a:t>
          </a:r>
        </a:p>
        <a:p>
          <a:r>
            <a:rPr kumimoji="1" lang="ja-JP" altLang="en-US" sz="1300">
              <a:solidFill>
                <a:schemeClr val="dk1"/>
              </a:solidFill>
              <a:effectLst/>
              <a:latin typeface="ＭＳ ゴシック"/>
              <a:ea typeface="ＭＳ ゴシック"/>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r>
            <a:rPr kumimoji="1" lang="ja-JP" altLang="en-US" sz="1300">
              <a:solidFill>
                <a:schemeClr val="dk1"/>
              </a:solidFill>
              <a:effectLst/>
              <a:latin typeface="ＭＳ ゴシック"/>
              <a:ea typeface="ＭＳ ゴシック"/>
              <a:cs typeface="+mn-cs"/>
            </a:rPr>
            <a:t>・文化振興基金：市の文化事業の振興</a:t>
          </a:r>
        </a:p>
        <a:p>
          <a:r>
            <a:rPr kumimoji="1" lang="ja-JP" altLang="en-US" sz="1300">
              <a:solidFill>
                <a:schemeClr val="dk1"/>
              </a:solidFill>
              <a:effectLst/>
              <a:latin typeface="ＭＳ ゴシック"/>
              <a:ea typeface="ＭＳ ゴシック"/>
              <a:cs typeface="+mn-cs"/>
            </a:rPr>
            <a:t>・奨学基金：経済的理由によって高等学校への進学が困難な者に対する奨学資金</a:t>
          </a:r>
        </a:p>
        <a:p>
          <a:r>
            <a:rPr kumimoji="1" lang="ja-JP" altLang="en-US" sz="1300">
              <a:solidFill>
                <a:schemeClr val="dk1"/>
              </a:solidFill>
              <a:effectLst/>
              <a:latin typeface="ＭＳ ゴシック"/>
              <a:ea typeface="ＭＳ ゴシック"/>
              <a:cs typeface="+mn-cs"/>
            </a:rPr>
            <a:t>・市立学校施設整備基金：学校施設の更新や修繕対応</a:t>
          </a:r>
        </a:p>
        <a:p>
          <a:r>
            <a:rPr kumimoji="1" lang="ja-JP" altLang="en-US" sz="1300">
              <a:solidFill>
                <a:schemeClr val="dk1"/>
              </a:solidFill>
              <a:effectLst/>
              <a:latin typeface="ＭＳ ゴシック"/>
              <a:ea typeface="ＭＳ ゴシック"/>
              <a:cs typeface="+mn-cs"/>
            </a:rPr>
            <a:t>・公共施設等総合管理基金：公共施設の更新や修繕対応</a:t>
          </a:r>
        </a:p>
        <a:p>
          <a:r>
            <a:rPr kumimoji="1" lang="ja-JP" altLang="en-US" sz="1300">
              <a:solidFill>
                <a:schemeClr val="dk1"/>
              </a:solidFill>
              <a:effectLst/>
              <a:latin typeface="ＭＳ ゴシック"/>
              <a:ea typeface="ＭＳ ゴシック"/>
              <a:cs typeface="+mn-cs"/>
            </a:rPr>
            <a:t>・森林環境譲与税基金：森林環境譲与税の活用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・こども未来基金：子どもたちが未来に夢を持てるまちづくりの推進</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年度以降、市内で実施しているごみの分別収集事業に充当しており、令和4年度は</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百万円を取り崩した。</a:t>
          </a:r>
        </a:p>
        <a:p>
          <a:r>
            <a:rPr kumimoji="1" lang="ja-JP" altLang="en-US" sz="1300">
              <a:solidFill>
                <a:schemeClr val="dk1"/>
              </a:solidFill>
              <a:effectLst/>
              <a:latin typeface="ＭＳ ゴシック"/>
              <a:ea typeface="ＭＳ ゴシック"/>
              <a:cs typeface="+mn-cs"/>
            </a:rPr>
            <a:t>・公共施設等総合管理基金：将来の施設更新に対応するため、令和4年度は834百万円を積み立てた。</a:t>
          </a:r>
        </a:p>
        <a:p>
          <a:r>
            <a:rPr kumimoji="1" lang="ja-JP" altLang="en-US" sz="1300">
              <a:solidFill>
                <a:schemeClr val="dk1"/>
              </a:solidFill>
              <a:effectLst/>
              <a:latin typeface="ＭＳ ゴシック"/>
              <a:ea typeface="ＭＳ ゴシック"/>
              <a:cs typeface="+mn-cs"/>
            </a:rPr>
            <a:t>・市立学校施設整備基金：将来の施設更新に対応するため、令和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年度は1,234百万円を積み立てた。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・合併振興基金：基金造成の際に借り入れた合併特例債の償還に合わせ、毎年度</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百万円程度の取崩しを予定している。</a:t>
          </a:r>
        </a:p>
        <a:p>
          <a:r>
            <a:rPr kumimoji="1" lang="ja-JP" altLang="en-US" sz="1300">
              <a:solidFill>
                <a:schemeClr val="dk1"/>
              </a:solidFill>
              <a:effectLst/>
              <a:latin typeface="ＭＳ ゴシック"/>
              <a:ea typeface="ＭＳ ゴシック"/>
              <a:cs typeface="+mn-cs"/>
            </a:rPr>
            <a:t>・協働のまちづくり基金：市民やまちづくり団体が実施するハード事業やソフト事業への補助に充当するための取崩しを予定している。</a:t>
          </a:r>
        </a:p>
        <a:p>
          <a:r>
            <a:rPr kumimoji="1" lang="ja-JP" altLang="en-US" sz="1300">
              <a:solidFill>
                <a:schemeClr val="dk1"/>
              </a:solidFill>
              <a:effectLst/>
              <a:latin typeface="ＭＳ ゴシック"/>
              <a:ea typeface="ＭＳ ゴシック"/>
              <a:cs typeface="+mn-cs"/>
            </a:rPr>
            <a:t>・奨学基金：毎年度の取崩し及び</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回の積立てを予定している。</a:t>
          </a:r>
        </a:p>
        <a:p>
          <a:r>
            <a:rPr kumimoji="1" lang="ja-JP" altLang="en-US" sz="1300">
              <a:solidFill>
                <a:schemeClr val="dk1"/>
              </a:solidFill>
              <a:effectLst/>
              <a:latin typeface="ＭＳ ゴシック"/>
              <a:ea typeface="ＭＳ ゴシック"/>
              <a:cs typeface="+mn-cs"/>
            </a:rPr>
            <a:t>・公共施設等総合管理基金及び市立学校施設整備基金：将来の施設更新に対応するため、決算剰余金等を着実に積み立てていく。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・今後見込まれる社会保障経費の増等への対応として、決算剰余金等を1,000百万円積み立てたが、1,172百万円を取崩したため、基金残高は減少となった。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・財政調整基金は、今後見込まれる扶助費の増や、老朽化した施設の更新、激甚災害に対応するために、必要に応じて活用していく方針。</a:t>
          </a:r>
        </a:p>
        <a:p>
          <a:r>
            <a:rPr kumimoji="1" lang="ja-JP" altLang="en-US" sz="1300">
              <a:solidFill>
                <a:schemeClr val="dk1"/>
              </a:solidFill>
              <a:effectLst/>
              <a:latin typeface="ＭＳ ゴシック"/>
              <a:ea typeface="ＭＳ ゴシック"/>
              <a:cs typeface="+mn-cs"/>
            </a:rPr>
            <a:t>・中長期的には、歳出面において、近年の大規模事業実施による影響で公債費が増加する見込みとなっていることから、基金残高は急激に減少し、</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・公債費の増への対応として、70百万円を取崩した。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・収支の状況により、令和4年度は予算どおり</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百万円の取崩しを実施した。今後も公債費が増加する傾向にあることから、中長期的には、財政調整基金とともに急激に減少し、</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年程度で枯渇する見通しとなっているため、歳入確保及び歳出抑制に努める。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公共施設への新規投資や更新投資を積極的に行った結果、全体として老朽化の程</a:t>
          </a:r>
          <a:r>
            <a:rPr kumimoji="1" lang="ja-JP" altLang="en-US" sz="1100" b="0">
              <a:latin typeface="ＭＳ Ｐゴシック"/>
              <a:ea typeface="ＭＳ Ｐゴシック"/>
            </a:rPr>
            <a:t>度が抑えられ</a:t>
          </a:r>
          <a:r>
            <a:rPr kumimoji="1" lang="ja-JP" altLang="en-US" sz="1100" b="0">
              <a:solidFill>
                <a:schemeClr val="tx1"/>
              </a:solidFill>
              <a:latin typeface="ＭＳ Ｐゴシック"/>
              <a:ea typeface="ＭＳ Ｐゴシック"/>
            </a:rPr>
            <a:t>、有形固定資産減価償却率は類似団体平均よ</a:t>
          </a:r>
          <a:r>
            <a:rPr kumimoji="1" lang="ja-JP" altLang="en-US" sz="1100" b="0">
              <a:solidFill>
                <a:sysClr val="windowText" lastClr="000000"/>
              </a:solidFill>
              <a:latin typeface="ＭＳ Ｐゴシック"/>
              <a:ea typeface="ＭＳ Ｐゴシック"/>
            </a:rPr>
            <a:t>り</a:t>
          </a:r>
          <a:r>
            <a:rPr kumimoji="1" lang="ja-JP" altLang="en-US" sz="1100" b="0">
              <a:solidFill>
                <a:sysClr val="windowText" lastClr="000000"/>
              </a:solidFill>
              <a:latin typeface="ＭＳ Ｐゴシック"/>
              <a:ea typeface="ＭＳ Ｐゴシック"/>
            </a:rPr>
            <a:t>6.1</a:t>
          </a:r>
          <a:r>
            <a:rPr kumimoji="1" lang="ja-JP" altLang="en-US" sz="1100" b="0">
              <a:solidFill>
                <a:sysClr val="windowText" lastClr="000000"/>
              </a:solidFill>
              <a:latin typeface="ＭＳ Ｐゴシック"/>
              <a:ea typeface="ＭＳ Ｐゴシック"/>
            </a:rPr>
            <a:t>ポイント</a:t>
          </a:r>
          <a:r>
            <a:rPr kumimoji="1" lang="ja-JP" altLang="en-US" sz="1100" b="0">
              <a:solidFill>
                <a:sysClr val="windowText" lastClr="000000"/>
              </a:solidFill>
              <a:latin typeface="ＭＳ Ｐゴシック"/>
              <a:ea typeface="ＭＳ Ｐゴシック"/>
            </a:rPr>
            <a:t>低い値となっている。</a:t>
          </a:r>
          <a:endParaRPr kumimoji="1" lang="ja-JP" altLang="en-US" sz="1100" b="0">
            <a:solidFill>
              <a:sysClr val="windowText" lastClr="000000"/>
            </a:solidFill>
            <a:latin typeface="ＭＳ Ｐゴシック"/>
            <a:ea typeface="ＭＳ Ｐゴシック"/>
          </a:endParaRPr>
        </a:p>
        <a:p>
          <a:r>
            <a:rPr kumimoji="1" lang="ja-JP" altLang="en-US" sz="1100" b="0">
              <a:solidFill>
                <a:sysClr val="windowText" lastClr="000000"/>
              </a:solidFill>
              <a:latin typeface="ＭＳ Ｐゴシック"/>
              <a:ea typeface="ＭＳ Ｐゴシック"/>
            </a:rPr>
            <a:t>　引き続き、</a:t>
          </a:r>
          <a:r>
            <a:rPr kumimoji="1" lang="ja-JP" altLang="en-US" sz="1100" b="0">
              <a:solidFill>
                <a:sysClr val="windowText" lastClr="000000"/>
              </a:solidFill>
              <a:latin typeface="ＭＳ Ｐゴシック"/>
              <a:ea typeface="ＭＳ Ｐゴシック"/>
            </a:rPr>
            <a:t>令和4年3月に改訂された</a:t>
          </a:r>
          <a:r>
            <a:rPr kumimoji="1" lang="ja-JP" altLang="en-US" sz="1100" b="0">
              <a:solidFill>
                <a:sysClr val="windowText" lastClr="000000"/>
              </a:solidFill>
              <a:latin typeface="ＭＳ Ｐゴシック"/>
              <a:ea typeface="ＭＳ Ｐゴシック"/>
            </a:rPr>
            <a:t>公</a:t>
          </a:r>
          <a:r>
            <a:rPr kumimoji="1" lang="ja-JP" altLang="en-US" sz="1100">
              <a:latin typeface="ＭＳ Ｐゴシック"/>
              <a:ea typeface="ＭＳ Ｐゴシック"/>
            </a:rPr>
            <a:t>共施設等総合管理計画に基づき、公共施設等の計画的な統廃合・更新を進めることにより、有形固定資産減価償却率の上昇を抑制したい。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22860</xdr:rowOff>
    </xdr:to>
    <xdr:cxnSp macro="">
      <xdr:nvCxnSpPr>
        <xdr:cNvPr id="65" name="直線コネクタ 64"/>
        <xdr:cNvCxnSpPr/>
      </xdr:nvCxnSpPr>
      <xdr:spPr>
        <a:xfrm flipV="1">
          <a:off x="4760595" y="547116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26670</xdr:rowOff>
    </xdr:from>
    <xdr:ext cx="402590" cy="259080"/>
    <xdr:sp macro="" textlink="">
      <xdr:nvSpPr>
        <xdr:cNvPr id="66" name="有形固定資産減価償却率最小値テキスト"/>
        <xdr:cNvSpPr txBox="1"/>
      </xdr:nvSpPr>
      <xdr:spPr>
        <a:xfrm>
          <a:off x="4813300" y="6798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22860</xdr:rowOff>
    </xdr:from>
    <xdr:to xmlns:xdr="http://schemas.openxmlformats.org/drawingml/2006/spreadsheetDrawing">
      <xdr:col>23</xdr:col>
      <xdr:colOff>174625</xdr:colOff>
      <xdr:row>35</xdr:row>
      <xdr:rowOff>22860</xdr:rowOff>
    </xdr:to>
    <xdr:cxnSp macro="">
      <xdr:nvCxnSpPr>
        <xdr:cNvPr id="67" name="直線コネクタ 66"/>
        <xdr:cNvCxnSpPr/>
      </xdr:nvCxnSpPr>
      <xdr:spPr>
        <a:xfrm>
          <a:off x="4673600" y="679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2590" cy="256540"/>
    <xdr:sp macro="" textlink="">
      <xdr:nvSpPr>
        <xdr:cNvPr id="68" name="有形固定資産減価償却率最大値テキスト"/>
        <xdr:cNvSpPr txBox="1"/>
      </xdr:nvSpPr>
      <xdr:spPr>
        <a:xfrm>
          <a:off x="4813300" y="5247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69" name="直線コネクタ 68"/>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24765</xdr:rowOff>
    </xdr:from>
    <xdr:ext cx="402590" cy="259080"/>
    <xdr:sp macro="" textlink="">
      <xdr:nvSpPr>
        <xdr:cNvPr id="70" name="有形固定資産減価償却率平均値テキスト"/>
        <xdr:cNvSpPr txBox="1"/>
      </xdr:nvSpPr>
      <xdr:spPr>
        <a:xfrm>
          <a:off x="4813300" y="611124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46355</xdr:rowOff>
    </xdr:from>
    <xdr:to xmlns:xdr="http://schemas.openxmlformats.org/drawingml/2006/spreadsheetDrawing">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10160</xdr:rowOff>
    </xdr:from>
    <xdr:to xmlns:xdr="http://schemas.openxmlformats.org/drawingml/2006/spreadsheetDrawing">
      <xdr:col>19</xdr:col>
      <xdr:colOff>187325</xdr:colOff>
      <xdr:row>31</xdr:row>
      <xdr:rowOff>111760</xdr:rowOff>
    </xdr:to>
    <xdr:sp macro="" textlink="">
      <xdr:nvSpPr>
        <xdr:cNvPr id="72" name="フローチャート: 判断 71"/>
        <xdr:cNvSpPr/>
      </xdr:nvSpPr>
      <xdr:spPr>
        <a:xfrm>
          <a:off x="400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6985</xdr:rowOff>
    </xdr:from>
    <xdr:to xmlns:xdr="http://schemas.openxmlformats.org/drawingml/2006/spreadsheetDrawing">
      <xdr:col>15</xdr:col>
      <xdr:colOff>187325</xdr:colOff>
      <xdr:row>31</xdr:row>
      <xdr:rowOff>109220</xdr:rowOff>
    </xdr:to>
    <xdr:sp macro="" textlink="">
      <xdr:nvSpPr>
        <xdr:cNvPr id="73" name="フローチャート: 判断 72"/>
        <xdr:cNvSpPr/>
      </xdr:nvSpPr>
      <xdr:spPr>
        <a:xfrm>
          <a:off x="3238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156845</xdr:rowOff>
    </xdr:from>
    <xdr:to xmlns:xdr="http://schemas.openxmlformats.org/drawingml/2006/spreadsheetDrawing">
      <xdr:col>11</xdr:col>
      <xdr:colOff>187325</xdr:colOff>
      <xdr:row>31</xdr:row>
      <xdr:rowOff>86995</xdr:rowOff>
    </xdr:to>
    <xdr:sp macro="" textlink="">
      <xdr:nvSpPr>
        <xdr:cNvPr id="74" name="フローチャート: 判断 73"/>
        <xdr:cNvSpPr/>
      </xdr:nvSpPr>
      <xdr:spPr>
        <a:xfrm>
          <a:off x="2476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124460</xdr:rowOff>
    </xdr:from>
    <xdr:to xmlns:xdr="http://schemas.openxmlformats.org/drawingml/2006/spreadsheetDrawing">
      <xdr:col>7</xdr:col>
      <xdr:colOff>187325</xdr:colOff>
      <xdr:row>31</xdr:row>
      <xdr:rowOff>54610</xdr:rowOff>
    </xdr:to>
    <xdr:sp macro="" textlink="">
      <xdr:nvSpPr>
        <xdr:cNvPr id="75" name="フローチャート: 判断 74"/>
        <xdr:cNvSpPr/>
      </xdr:nvSpPr>
      <xdr:spPr>
        <a:xfrm>
          <a:off x="1714500"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169545</xdr:rowOff>
    </xdr:from>
    <xdr:to xmlns:xdr="http://schemas.openxmlformats.org/drawingml/2006/spreadsheetDrawing">
      <xdr:col>23</xdr:col>
      <xdr:colOff>136525</xdr:colOff>
      <xdr:row>30</xdr:row>
      <xdr:rowOff>99695</xdr:rowOff>
    </xdr:to>
    <xdr:sp macro="" textlink="">
      <xdr:nvSpPr>
        <xdr:cNvPr id="81" name="楕円 80"/>
        <xdr:cNvSpPr/>
      </xdr:nvSpPr>
      <xdr:spPr>
        <a:xfrm>
          <a:off x="47117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20955</xdr:rowOff>
    </xdr:from>
    <xdr:ext cx="402590" cy="256540"/>
    <xdr:sp macro="" textlink="">
      <xdr:nvSpPr>
        <xdr:cNvPr id="82" name="有形固定資産減価償却率該当値テキスト"/>
        <xdr:cNvSpPr txBox="1"/>
      </xdr:nvSpPr>
      <xdr:spPr>
        <a:xfrm>
          <a:off x="4813300" y="5764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97790</xdr:rowOff>
    </xdr:from>
    <xdr:to xmlns:xdr="http://schemas.openxmlformats.org/drawingml/2006/spreadsheetDrawing">
      <xdr:col>19</xdr:col>
      <xdr:colOff>187325</xdr:colOff>
      <xdr:row>30</xdr:row>
      <xdr:rowOff>27940</xdr:rowOff>
    </xdr:to>
    <xdr:sp macro="" textlink="">
      <xdr:nvSpPr>
        <xdr:cNvPr id="83" name="楕円 82"/>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148590</xdr:rowOff>
    </xdr:from>
    <xdr:to xmlns:xdr="http://schemas.openxmlformats.org/drawingml/2006/spreadsheetDrawing">
      <xdr:col>23</xdr:col>
      <xdr:colOff>85725</xdr:colOff>
      <xdr:row>30</xdr:row>
      <xdr:rowOff>48895</xdr:rowOff>
    </xdr:to>
    <xdr:cxnSp macro="">
      <xdr:nvCxnSpPr>
        <xdr:cNvPr id="84" name="直線コネクタ 83"/>
        <xdr:cNvCxnSpPr/>
      </xdr:nvCxnSpPr>
      <xdr:spPr>
        <a:xfrm>
          <a:off x="4051300" y="5892165"/>
          <a:ext cx="711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7620</xdr:rowOff>
    </xdr:from>
    <xdr:to xmlns:xdr="http://schemas.openxmlformats.org/drawingml/2006/spreadsheetDrawing">
      <xdr:col>15</xdr:col>
      <xdr:colOff>187325</xdr:colOff>
      <xdr:row>29</xdr:row>
      <xdr:rowOff>109220</xdr:rowOff>
    </xdr:to>
    <xdr:sp macro="" textlink="">
      <xdr:nvSpPr>
        <xdr:cNvPr id="85" name="楕円 84"/>
        <xdr:cNvSpPr/>
      </xdr:nvSpPr>
      <xdr:spPr>
        <a:xfrm>
          <a:off x="3238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58420</xdr:rowOff>
    </xdr:from>
    <xdr:to xmlns:xdr="http://schemas.openxmlformats.org/drawingml/2006/spreadsheetDrawing">
      <xdr:col>19</xdr:col>
      <xdr:colOff>136525</xdr:colOff>
      <xdr:row>29</xdr:row>
      <xdr:rowOff>148590</xdr:rowOff>
    </xdr:to>
    <xdr:cxnSp macro="">
      <xdr:nvCxnSpPr>
        <xdr:cNvPr id="86" name="直線コネクタ 85"/>
        <xdr:cNvCxnSpPr/>
      </xdr:nvCxnSpPr>
      <xdr:spPr>
        <a:xfrm>
          <a:off x="3289300" y="5801995"/>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139700</xdr:rowOff>
    </xdr:from>
    <xdr:to xmlns:xdr="http://schemas.openxmlformats.org/drawingml/2006/spreadsheetDrawing">
      <xdr:col>11</xdr:col>
      <xdr:colOff>187325</xdr:colOff>
      <xdr:row>29</xdr:row>
      <xdr:rowOff>69850</xdr:rowOff>
    </xdr:to>
    <xdr:sp macro="" textlink="">
      <xdr:nvSpPr>
        <xdr:cNvPr id="87" name="楕円 86"/>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19050</xdr:rowOff>
    </xdr:from>
    <xdr:to xmlns:xdr="http://schemas.openxmlformats.org/drawingml/2006/spreadsheetDrawing">
      <xdr:col>15</xdr:col>
      <xdr:colOff>136525</xdr:colOff>
      <xdr:row>29</xdr:row>
      <xdr:rowOff>58420</xdr:rowOff>
    </xdr:to>
    <xdr:cxnSp macro="">
      <xdr:nvCxnSpPr>
        <xdr:cNvPr id="88" name="直線コネクタ 87"/>
        <xdr:cNvCxnSpPr/>
      </xdr:nvCxnSpPr>
      <xdr:spPr>
        <a:xfrm>
          <a:off x="2527300" y="576262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100330</xdr:rowOff>
    </xdr:from>
    <xdr:to xmlns:xdr="http://schemas.openxmlformats.org/drawingml/2006/spreadsheetDrawing">
      <xdr:col>7</xdr:col>
      <xdr:colOff>187325</xdr:colOff>
      <xdr:row>29</xdr:row>
      <xdr:rowOff>30480</xdr:rowOff>
    </xdr:to>
    <xdr:sp macro="" textlink="">
      <xdr:nvSpPr>
        <xdr:cNvPr id="89" name="楕円 88"/>
        <xdr:cNvSpPr/>
      </xdr:nvSpPr>
      <xdr:spPr>
        <a:xfrm>
          <a:off x="1714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151130</xdr:rowOff>
    </xdr:from>
    <xdr:to xmlns:xdr="http://schemas.openxmlformats.org/drawingml/2006/spreadsheetDrawing">
      <xdr:col>11</xdr:col>
      <xdr:colOff>136525</xdr:colOff>
      <xdr:row>29</xdr:row>
      <xdr:rowOff>19050</xdr:rowOff>
    </xdr:to>
    <xdr:cxnSp macro="">
      <xdr:nvCxnSpPr>
        <xdr:cNvPr id="90" name="直線コネクタ 89"/>
        <xdr:cNvCxnSpPr/>
      </xdr:nvCxnSpPr>
      <xdr:spPr>
        <a:xfrm>
          <a:off x="1765300" y="572325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102870</xdr:rowOff>
    </xdr:from>
    <xdr:ext cx="402590" cy="259080"/>
    <xdr:sp macro="" textlink="">
      <xdr:nvSpPr>
        <xdr:cNvPr id="91" name="n_1aveValue有形固定資産減価償却率"/>
        <xdr:cNvSpPr txBox="1"/>
      </xdr:nvSpPr>
      <xdr:spPr>
        <a:xfrm>
          <a:off x="3836035" y="6189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99695</xdr:rowOff>
    </xdr:from>
    <xdr:ext cx="402590" cy="256540"/>
    <xdr:sp macro="" textlink="">
      <xdr:nvSpPr>
        <xdr:cNvPr id="92" name="n_2aveValue有形固定資産減価償却率"/>
        <xdr:cNvSpPr txBox="1"/>
      </xdr:nvSpPr>
      <xdr:spPr>
        <a:xfrm>
          <a:off x="3086735" y="6186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78105</xdr:rowOff>
    </xdr:from>
    <xdr:ext cx="402590" cy="256540"/>
    <xdr:sp macro="" textlink="">
      <xdr:nvSpPr>
        <xdr:cNvPr id="93" name="n_3aveValue有形固定資産減価償却率"/>
        <xdr:cNvSpPr txBox="1"/>
      </xdr:nvSpPr>
      <xdr:spPr>
        <a:xfrm>
          <a:off x="2324735" y="6164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45720</xdr:rowOff>
    </xdr:from>
    <xdr:ext cx="402590" cy="259080"/>
    <xdr:sp macro="" textlink="">
      <xdr:nvSpPr>
        <xdr:cNvPr id="94" name="n_4aveValue有形固定資産減価償却率"/>
        <xdr:cNvSpPr txBox="1"/>
      </xdr:nvSpPr>
      <xdr:spPr>
        <a:xfrm>
          <a:off x="1562735" y="6132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44450</xdr:rowOff>
    </xdr:from>
    <xdr:ext cx="402590" cy="259080"/>
    <xdr:sp macro="" textlink="">
      <xdr:nvSpPr>
        <xdr:cNvPr id="95" name="n_1mainValue有形固定資産減価償却率"/>
        <xdr:cNvSpPr txBox="1"/>
      </xdr:nvSpPr>
      <xdr:spPr>
        <a:xfrm>
          <a:off x="3836035" y="5616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125730</xdr:rowOff>
    </xdr:from>
    <xdr:ext cx="402590" cy="259080"/>
    <xdr:sp macro="" textlink="">
      <xdr:nvSpPr>
        <xdr:cNvPr id="96" name="n_2mainValue有形固定資産減価償却率"/>
        <xdr:cNvSpPr txBox="1"/>
      </xdr:nvSpPr>
      <xdr:spPr>
        <a:xfrm>
          <a:off x="3086735" y="5526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86360</xdr:rowOff>
    </xdr:from>
    <xdr:ext cx="402590" cy="256540"/>
    <xdr:sp macro="" textlink="">
      <xdr:nvSpPr>
        <xdr:cNvPr id="97" name="n_3mainValue有形固定資産減価償却率"/>
        <xdr:cNvSpPr txBox="1"/>
      </xdr:nvSpPr>
      <xdr:spPr>
        <a:xfrm>
          <a:off x="2324735" y="5487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46990</xdr:rowOff>
    </xdr:from>
    <xdr:ext cx="402590" cy="259080"/>
    <xdr:sp macro="" textlink="">
      <xdr:nvSpPr>
        <xdr:cNvPr id="98" name="n_4mainValue有形固定資産減価償却率"/>
        <xdr:cNvSpPr txBox="1"/>
      </xdr:nvSpPr>
      <xdr:spPr>
        <a:xfrm>
          <a:off x="1562735" y="5447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令和4年度は、</a:t>
          </a:r>
          <a:r>
            <a:rPr kumimoji="1" lang="ja-JP" altLang="en-US" sz="1100">
              <a:solidFill>
                <a:sysClr val="windowText" lastClr="000000"/>
              </a:solidFill>
              <a:latin typeface="ＭＳ Ｐゴシック"/>
              <a:ea typeface="ＭＳ Ｐゴシック"/>
            </a:rPr>
            <a:t>地方債の</a:t>
          </a:r>
          <a:r>
            <a:rPr kumimoji="1" lang="ja-JP" altLang="en-US" sz="1100">
              <a:solidFill>
                <a:sysClr val="windowText" lastClr="000000"/>
              </a:solidFill>
              <a:latin typeface="ＭＳ Ｐゴシック"/>
              <a:ea typeface="ＭＳ Ｐゴシック"/>
            </a:rPr>
            <a:t>新規発行を抑制し、元金償還を進めた</a:t>
          </a:r>
          <a:r>
            <a:rPr kumimoji="1" lang="ja-JP" altLang="en-US" sz="1100">
              <a:solidFill>
                <a:sysClr val="windowText" lastClr="000000"/>
              </a:solidFill>
              <a:latin typeface="ＭＳ Ｐゴシック"/>
              <a:ea typeface="ＭＳ Ｐゴシック"/>
            </a:rPr>
            <a:t>結果、地方債現在高</a:t>
          </a:r>
          <a:r>
            <a:rPr kumimoji="1" lang="ja-JP" altLang="en-US" sz="1100">
              <a:solidFill>
                <a:sysClr val="windowText" lastClr="000000"/>
              </a:solidFill>
              <a:latin typeface="ＭＳ Ｐゴシック"/>
              <a:ea typeface="ＭＳ Ｐゴシック"/>
            </a:rPr>
            <a:t>が減少し、将来負担額が減少している。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しかし、臨時財政対策債発行可能額の大幅な減少</a:t>
          </a:r>
          <a:r>
            <a:rPr kumimoji="1" lang="ja-JP" altLang="en-US" sz="1100">
              <a:solidFill>
                <a:sysClr val="windowText" lastClr="000000"/>
              </a:solidFill>
              <a:latin typeface="ＭＳ Ｐゴシック"/>
              <a:ea typeface="ＭＳ Ｐゴシック"/>
            </a:rPr>
            <a:t>により、経常一般財源等が減少したことなどから、</a:t>
          </a:r>
          <a:r>
            <a:rPr kumimoji="1" lang="ja-JP" altLang="en-US" sz="1100">
              <a:solidFill>
                <a:sysClr val="windowText" lastClr="000000"/>
              </a:solidFill>
              <a:latin typeface="ＭＳ Ｐゴシック"/>
              <a:ea typeface="ＭＳ Ｐゴシック"/>
            </a:rPr>
            <a:t>債務償還比率は、</a:t>
          </a:r>
          <a:r>
            <a:rPr kumimoji="1" lang="ja-JP" altLang="en-US" sz="1100">
              <a:solidFill>
                <a:sysClr val="windowText" lastClr="000000"/>
              </a:solidFill>
              <a:latin typeface="ＭＳ Ｐゴシック"/>
              <a:ea typeface="ＭＳ Ｐゴシック"/>
            </a:rPr>
            <a:t>前年度より24.8ポイント上昇した。</a:t>
          </a:r>
          <a:r>
            <a:rPr kumimoji="1" lang="ja-JP" altLang="en-US" sz="1100">
              <a:solidFill>
                <a:sysClr val="windowText" lastClr="000000"/>
              </a:solidFill>
              <a:latin typeface="ＭＳ Ｐゴシック"/>
              <a:ea typeface="ＭＳ Ｐゴシック"/>
            </a:rPr>
            <a:t>類似団体平均と比較すると9.3ポイント低い値となっている</a:t>
          </a:r>
          <a:r>
            <a:rPr kumimoji="1" lang="ja-JP" altLang="en-US"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令和5</a:t>
          </a:r>
          <a:r>
            <a:rPr kumimoji="1" lang="ja-JP" altLang="en-US" sz="1100">
              <a:solidFill>
                <a:sysClr val="windowText" lastClr="000000"/>
              </a:solidFill>
              <a:latin typeface="ＭＳ Ｐゴシック"/>
              <a:ea typeface="ＭＳ Ｐゴシック"/>
            </a:rPr>
            <a:t>年度以降</a:t>
          </a:r>
          <a:r>
            <a:rPr kumimoji="1" lang="ja-JP" altLang="en-US" sz="1100">
              <a:solidFill>
                <a:sysClr val="windowText" lastClr="000000"/>
              </a:solidFill>
              <a:latin typeface="ＭＳ Ｐゴシック"/>
              <a:ea typeface="ＭＳ Ｐゴシック"/>
            </a:rPr>
            <a:t>も施策の厳選等により借入額の増</a:t>
          </a:r>
          <a:r>
            <a:rPr kumimoji="1" lang="ja-JP" altLang="en-US" sz="1100">
              <a:solidFill>
                <a:sysClr val="windowText" lastClr="000000"/>
              </a:solidFill>
              <a:latin typeface="ＭＳ Ｐゴシック"/>
              <a:ea typeface="ＭＳ Ｐゴシック"/>
            </a:rPr>
            <a:t>加を抑え、企業誘致等により税収の確保に努める。</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18" name="テキスト ボックス 117"/>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20" name="テキスト ボックス 11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22" name="テキスト ボックス 121"/>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135890</xdr:rowOff>
    </xdr:to>
    <xdr:cxnSp macro="">
      <xdr:nvCxnSpPr>
        <xdr:cNvPr id="127" name="直線コネクタ 126"/>
        <xdr:cNvCxnSpPr/>
      </xdr:nvCxnSpPr>
      <xdr:spPr>
        <a:xfrm flipV="1">
          <a:off x="14793595" y="531304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139700</xdr:rowOff>
    </xdr:from>
    <xdr:ext cx="558165" cy="259080"/>
    <xdr:sp macro="" textlink="">
      <xdr:nvSpPr>
        <xdr:cNvPr id="128" name="債務償還比率最小値テキスト"/>
        <xdr:cNvSpPr txBox="1"/>
      </xdr:nvSpPr>
      <xdr:spPr>
        <a:xfrm>
          <a:off x="14846300" y="656907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135890</xdr:rowOff>
    </xdr:from>
    <xdr:to xmlns:xdr="http://schemas.openxmlformats.org/drawingml/2006/spreadsheetDrawing">
      <xdr:col>76</xdr:col>
      <xdr:colOff>111125</xdr:colOff>
      <xdr:row>33</xdr:row>
      <xdr:rowOff>135890</xdr:rowOff>
    </xdr:to>
    <xdr:cxnSp macro="">
      <xdr:nvCxnSpPr>
        <xdr:cNvPr id="129" name="直線コネクタ 128"/>
        <xdr:cNvCxnSpPr/>
      </xdr:nvCxnSpPr>
      <xdr:spPr>
        <a:xfrm>
          <a:off x="14706600" y="656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820" cy="256540"/>
    <xdr:sp macro="" textlink="">
      <xdr:nvSpPr>
        <xdr:cNvPr id="130"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54610</xdr:rowOff>
    </xdr:from>
    <xdr:ext cx="467360" cy="256540"/>
    <xdr:sp macro="" textlink="">
      <xdr:nvSpPr>
        <xdr:cNvPr id="132" name="債務償還比率平均値テキスト"/>
        <xdr:cNvSpPr txBox="1"/>
      </xdr:nvSpPr>
      <xdr:spPr>
        <a:xfrm>
          <a:off x="14846300" y="579818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76200</xdr:rowOff>
    </xdr:from>
    <xdr:to xmlns:xdr="http://schemas.openxmlformats.org/drawingml/2006/spreadsheetDrawing">
      <xdr:col>76</xdr:col>
      <xdr:colOff>73025</xdr:colOff>
      <xdr:row>30</xdr:row>
      <xdr:rowOff>6350</xdr:rowOff>
    </xdr:to>
    <xdr:sp macro="" textlink="">
      <xdr:nvSpPr>
        <xdr:cNvPr id="133" name="フローチャート: 判断 132"/>
        <xdr:cNvSpPr/>
      </xdr:nvSpPr>
      <xdr:spPr>
        <a:xfrm>
          <a:off x="14744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33020</xdr:rowOff>
    </xdr:from>
    <xdr:to xmlns:xdr="http://schemas.openxmlformats.org/drawingml/2006/spreadsheetDrawing">
      <xdr:col>72</xdr:col>
      <xdr:colOff>123825</xdr:colOff>
      <xdr:row>29</xdr:row>
      <xdr:rowOff>134620</xdr:rowOff>
    </xdr:to>
    <xdr:sp macro="" textlink="">
      <xdr:nvSpPr>
        <xdr:cNvPr id="134" name="フローチャート: 判断 133"/>
        <xdr:cNvSpPr/>
      </xdr:nvSpPr>
      <xdr:spPr>
        <a:xfrm>
          <a:off x="14033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50165</xdr:rowOff>
    </xdr:from>
    <xdr:to xmlns:xdr="http://schemas.openxmlformats.org/drawingml/2006/spreadsheetDrawing">
      <xdr:col>68</xdr:col>
      <xdr:colOff>123825</xdr:colOff>
      <xdr:row>30</xdr:row>
      <xdr:rowOff>151765</xdr:rowOff>
    </xdr:to>
    <xdr:sp macro="" textlink="">
      <xdr:nvSpPr>
        <xdr:cNvPr id="135" name="フローチャート: 判断 134"/>
        <xdr:cNvSpPr/>
      </xdr:nvSpPr>
      <xdr:spPr>
        <a:xfrm>
          <a:off x="13271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73025</xdr:rowOff>
    </xdr:from>
    <xdr:to xmlns:xdr="http://schemas.openxmlformats.org/drawingml/2006/spreadsheetDrawing">
      <xdr:col>64</xdr:col>
      <xdr:colOff>123825</xdr:colOff>
      <xdr:row>31</xdr:row>
      <xdr:rowOff>3175</xdr:rowOff>
    </xdr:to>
    <xdr:sp macro="" textlink="">
      <xdr:nvSpPr>
        <xdr:cNvPr id="136" name="フローチャート: 判断 135"/>
        <xdr:cNvSpPr/>
      </xdr:nvSpPr>
      <xdr:spPr>
        <a:xfrm>
          <a:off x="12509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58420</xdr:rowOff>
    </xdr:from>
    <xdr:to xmlns:xdr="http://schemas.openxmlformats.org/drawingml/2006/spreadsheetDrawing">
      <xdr:col>60</xdr:col>
      <xdr:colOff>123825</xdr:colOff>
      <xdr:row>30</xdr:row>
      <xdr:rowOff>160020</xdr:rowOff>
    </xdr:to>
    <xdr:sp macro="" textlink="">
      <xdr:nvSpPr>
        <xdr:cNvPr id="137" name="フローチャート: 判断 136"/>
        <xdr:cNvSpPr/>
      </xdr:nvSpPr>
      <xdr:spPr>
        <a:xfrm>
          <a:off x="11747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65405</xdr:rowOff>
    </xdr:from>
    <xdr:to xmlns:xdr="http://schemas.openxmlformats.org/drawingml/2006/spreadsheetDrawing">
      <xdr:col>76</xdr:col>
      <xdr:colOff>73025</xdr:colOff>
      <xdr:row>29</xdr:row>
      <xdr:rowOff>167005</xdr:rowOff>
    </xdr:to>
    <xdr:sp macro="" textlink="">
      <xdr:nvSpPr>
        <xdr:cNvPr id="143" name="楕円 142"/>
        <xdr:cNvSpPr/>
      </xdr:nvSpPr>
      <xdr:spPr>
        <a:xfrm>
          <a:off x="1474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88265</xdr:rowOff>
    </xdr:from>
    <xdr:ext cx="467360" cy="256540"/>
    <xdr:sp macro="" textlink="">
      <xdr:nvSpPr>
        <xdr:cNvPr id="144" name="債務償還比率該当値テキスト"/>
        <xdr:cNvSpPr txBox="1"/>
      </xdr:nvSpPr>
      <xdr:spPr>
        <a:xfrm>
          <a:off x="14846300" y="5660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35560</xdr:rowOff>
    </xdr:from>
    <xdr:to xmlns:xdr="http://schemas.openxmlformats.org/drawingml/2006/spreadsheetDrawing">
      <xdr:col>72</xdr:col>
      <xdr:colOff>123825</xdr:colOff>
      <xdr:row>29</xdr:row>
      <xdr:rowOff>137160</xdr:rowOff>
    </xdr:to>
    <xdr:sp macro="" textlink="">
      <xdr:nvSpPr>
        <xdr:cNvPr id="145" name="楕円 144"/>
        <xdr:cNvSpPr/>
      </xdr:nvSpPr>
      <xdr:spPr>
        <a:xfrm>
          <a:off x="14033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86360</xdr:rowOff>
    </xdr:from>
    <xdr:to xmlns:xdr="http://schemas.openxmlformats.org/drawingml/2006/spreadsheetDrawing">
      <xdr:col>76</xdr:col>
      <xdr:colOff>22225</xdr:colOff>
      <xdr:row>29</xdr:row>
      <xdr:rowOff>116205</xdr:rowOff>
    </xdr:to>
    <xdr:cxnSp macro="">
      <xdr:nvCxnSpPr>
        <xdr:cNvPr id="146" name="直線コネクタ 145"/>
        <xdr:cNvCxnSpPr/>
      </xdr:nvCxnSpPr>
      <xdr:spPr>
        <a:xfrm>
          <a:off x="14084300" y="5829935"/>
          <a:ext cx="711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113030</xdr:rowOff>
    </xdr:from>
    <xdr:to xmlns:xdr="http://schemas.openxmlformats.org/drawingml/2006/spreadsheetDrawing">
      <xdr:col>68</xdr:col>
      <xdr:colOff>123825</xdr:colOff>
      <xdr:row>31</xdr:row>
      <xdr:rowOff>43180</xdr:rowOff>
    </xdr:to>
    <xdr:sp macro="" textlink="">
      <xdr:nvSpPr>
        <xdr:cNvPr id="147" name="楕円 146"/>
        <xdr:cNvSpPr/>
      </xdr:nvSpPr>
      <xdr:spPr>
        <a:xfrm>
          <a:off x="13271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86360</xdr:rowOff>
    </xdr:from>
    <xdr:to xmlns:xdr="http://schemas.openxmlformats.org/drawingml/2006/spreadsheetDrawing">
      <xdr:col>72</xdr:col>
      <xdr:colOff>73025</xdr:colOff>
      <xdr:row>30</xdr:row>
      <xdr:rowOff>163830</xdr:rowOff>
    </xdr:to>
    <xdr:cxnSp macro="">
      <xdr:nvCxnSpPr>
        <xdr:cNvPr id="148" name="直線コネクタ 147"/>
        <xdr:cNvCxnSpPr/>
      </xdr:nvCxnSpPr>
      <xdr:spPr>
        <a:xfrm flipV="1">
          <a:off x="13322300" y="5829935"/>
          <a:ext cx="762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1270</xdr:rowOff>
    </xdr:from>
    <xdr:to xmlns:xdr="http://schemas.openxmlformats.org/drawingml/2006/spreadsheetDrawing">
      <xdr:col>64</xdr:col>
      <xdr:colOff>123825</xdr:colOff>
      <xdr:row>31</xdr:row>
      <xdr:rowOff>102870</xdr:rowOff>
    </xdr:to>
    <xdr:sp macro="" textlink="">
      <xdr:nvSpPr>
        <xdr:cNvPr id="149" name="楕円 148"/>
        <xdr:cNvSpPr/>
      </xdr:nvSpPr>
      <xdr:spPr>
        <a:xfrm>
          <a:off x="1250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163830</xdr:rowOff>
    </xdr:from>
    <xdr:to xmlns:xdr="http://schemas.openxmlformats.org/drawingml/2006/spreadsheetDrawing">
      <xdr:col>68</xdr:col>
      <xdr:colOff>73025</xdr:colOff>
      <xdr:row>31</xdr:row>
      <xdr:rowOff>52070</xdr:rowOff>
    </xdr:to>
    <xdr:cxnSp macro="">
      <xdr:nvCxnSpPr>
        <xdr:cNvPr id="150" name="直線コネクタ 149"/>
        <xdr:cNvCxnSpPr/>
      </xdr:nvCxnSpPr>
      <xdr:spPr>
        <a:xfrm flipV="1">
          <a:off x="12560300" y="6078855"/>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117475</xdr:rowOff>
    </xdr:from>
    <xdr:to xmlns:xdr="http://schemas.openxmlformats.org/drawingml/2006/spreadsheetDrawing">
      <xdr:col>60</xdr:col>
      <xdr:colOff>123825</xdr:colOff>
      <xdr:row>32</xdr:row>
      <xdr:rowOff>47625</xdr:rowOff>
    </xdr:to>
    <xdr:sp macro="" textlink="">
      <xdr:nvSpPr>
        <xdr:cNvPr id="151" name="楕円 150"/>
        <xdr:cNvSpPr/>
      </xdr:nvSpPr>
      <xdr:spPr>
        <a:xfrm>
          <a:off x="1174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52070</xdr:rowOff>
    </xdr:from>
    <xdr:to xmlns:xdr="http://schemas.openxmlformats.org/drawingml/2006/spreadsheetDrawing">
      <xdr:col>64</xdr:col>
      <xdr:colOff>73025</xdr:colOff>
      <xdr:row>31</xdr:row>
      <xdr:rowOff>168275</xdr:rowOff>
    </xdr:to>
    <xdr:cxnSp macro="">
      <xdr:nvCxnSpPr>
        <xdr:cNvPr id="152" name="直線コネクタ 151"/>
        <xdr:cNvCxnSpPr/>
      </xdr:nvCxnSpPr>
      <xdr:spPr>
        <a:xfrm flipV="1">
          <a:off x="11798300" y="6138545"/>
          <a:ext cx="762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151130</xdr:rowOff>
    </xdr:from>
    <xdr:ext cx="467360" cy="259080"/>
    <xdr:sp macro="" textlink="">
      <xdr:nvSpPr>
        <xdr:cNvPr id="153" name="n_1aveValue債務償還比率"/>
        <xdr:cNvSpPr txBox="1"/>
      </xdr:nvSpPr>
      <xdr:spPr>
        <a:xfrm>
          <a:off x="13836650" y="5551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168275</xdr:rowOff>
    </xdr:from>
    <xdr:ext cx="467360" cy="256540"/>
    <xdr:sp macro="" textlink="">
      <xdr:nvSpPr>
        <xdr:cNvPr id="154" name="n_2aveValue債務償還比率"/>
        <xdr:cNvSpPr txBox="1"/>
      </xdr:nvSpPr>
      <xdr:spPr>
        <a:xfrm>
          <a:off x="13087350" y="5740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19685</xdr:rowOff>
    </xdr:from>
    <xdr:ext cx="467360" cy="256540"/>
    <xdr:sp macro="" textlink="">
      <xdr:nvSpPr>
        <xdr:cNvPr id="155" name="n_3aveValue債務償還比率"/>
        <xdr:cNvSpPr txBox="1"/>
      </xdr:nvSpPr>
      <xdr:spPr>
        <a:xfrm>
          <a:off x="12325350" y="5763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5080</xdr:rowOff>
    </xdr:from>
    <xdr:ext cx="467360" cy="259080"/>
    <xdr:sp macro="" textlink="">
      <xdr:nvSpPr>
        <xdr:cNvPr id="156" name="n_4aveValue債務償還比率"/>
        <xdr:cNvSpPr txBox="1"/>
      </xdr:nvSpPr>
      <xdr:spPr>
        <a:xfrm>
          <a:off x="11563350" y="5748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128270</xdr:rowOff>
    </xdr:from>
    <xdr:ext cx="467360" cy="259080"/>
    <xdr:sp macro="" textlink="">
      <xdr:nvSpPr>
        <xdr:cNvPr id="157" name="n_1mainValue債務償還比率"/>
        <xdr:cNvSpPr txBox="1"/>
      </xdr:nvSpPr>
      <xdr:spPr>
        <a:xfrm>
          <a:off x="13836650" y="5871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34290</xdr:rowOff>
    </xdr:from>
    <xdr:ext cx="467360" cy="259080"/>
    <xdr:sp macro="" textlink="">
      <xdr:nvSpPr>
        <xdr:cNvPr id="158" name="n_2mainValue債務償還比率"/>
        <xdr:cNvSpPr txBox="1"/>
      </xdr:nvSpPr>
      <xdr:spPr>
        <a:xfrm>
          <a:off x="13087350" y="6120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93980</xdr:rowOff>
    </xdr:from>
    <xdr:ext cx="467360" cy="259080"/>
    <xdr:sp macro="" textlink="">
      <xdr:nvSpPr>
        <xdr:cNvPr id="159" name="n_3mainValue債務償還比率"/>
        <xdr:cNvSpPr txBox="1"/>
      </xdr:nvSpPr>
      <xdr:spPr>
        <a:xfrm>
          <a:off x="12325350" y="6180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38735</xdr:rowOff>
    </xdr:from>
    <xdr:ext cx="467360" cy="259080"/>
    <xdr:sp macro="" textlink="">
      <xdr:nvSpPr>
        <xdr:cNvPr id="160" name="n_4mainValue債務償還比率"/>
        <xdr:cNvSpPr txBox="1"/>
      </xdr:nvSpPr>
      <xdr:spPr>
        <a:xfrm>
          <a:off x="11563350" y="6296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106045</xdr:rowOff>
    </xdr:from>
    <xdr:to xmlns:xdr="http://schemas.openxmlformats.org/drawingml/2006/spreadsheetDrawing">
      <xdr:col>24</xdr:col>
      <xdr:colOff>62865</xdr:colOff>
      <xdr:row>41</xdr:row>
      <xdr:rowOff>44450</xdr:rowOff>
    </xdr:to>
    <xdr:cxnSp macro="">
      <xdr:nvCxnSpPr>
        <xdr:cNvPr id="55" name="直線コネクタ 54"/>
        <xdr:cNvCxnSpPr/>
      </xdr:nvCxnSpPr>
      <xdr:spPr>
        <a:xfrm flipV="1">
          <a:off x="4634865" y="57638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48260</xdr:rowOff>
    </xdr:from>
    <xdr:ext cx="405130" cy="259080"/>
    <xdr:sp macro="" textlink="">
      <xdr:nvSpPr>
        <xdr:cNvPr id="56" name="【道路】&#10;有形固定資産減価償却率最小値テキスト"/>
        <xdr:cNvSpPr txBox="1"/>
      </xdr:nvSpPr>
      <xdr:spPr>
        <a:xfrm>
          <a:off x="4673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44450</xdr:rowOff>
    </xdr:from>
    <xdr:to xmlns:xdr="http://schemas.openxmlformats.org/drawingml/2006/spreadsheetDrawing">
      <xdr:col>24</xdr:col>
      <xdr:colOff>152400</xdr:colOff>
      <xdr:row>41</xdr:row>
      <xdr:rowOff>44450</xdr:rowOff>
    </xdr:to>
    <xdr:cxnSp macro="">
      <xdr:nvCxnSpPr>
        <xdr:cNvPr id="57" name="直線コネクタ 56"/>
        <xdr:cNvCxnSpPr/>
      </xdr:nvCxnSpPr>
      <xdr:spPr>
        <a:xfrm>
          <a:off x="4546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52705</xdr:rowOff>
    </xdr:from>
    <xdr:ext cx="405130" cy="256540"/>
    <xdr:sp macro="" textlink="">
      <xdr:nvSpPr>
        <xdr:cNvPr id="58" name="【道路】&#10;有形固定資産減価償却率最大値テキスト"/>
        <xdr:cNvSpPr txBox="1"/>
      </xdr:nvSpPr>
      <xdr:spPr>
        <a:xfrm>
          <a:off x="4673600" y="5539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106045</xdr:rowOff>
    </xdr:from>
    <xdr:to xmlns:xdr="http://schemas.openxmlformats.org/drawingml/2006/spreadsheetDrawing">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26670</xdr:rowOff>
    </xdr:from>
    <xdr:ext cx="405130" cy="259080"/>
    <xdr:sp macro="" textlink="">
      <xdr:nvSpPr>
        <xdr:cNvPr id="60" name="【道路】&#10;有形固定資産減価償却率平均値テキスト"/>
        <xdr:cNvSpPr txBox="1"/>
      </xdr:nvSpPr>
      <xdr:spPr>
        <a:xfrm>
          <a:off x="4673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48260</xdr:rowOff>
    </xdr:from>
    <xdr:to xmlns:xdr="http://schemas.openxmlformats.org/drawingml/2006/spreadsheetDrawing">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2" name="フローチャート: 判断 61"/>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155575</xdr:rowOff>
    </xdr:from>
    <xdr:to xmlns:xdr="http://schemas.openxmlformats.org/drawingml/2006/spreadsheetDrawing">
      <xdr:col>15</xdr:col>
      <xdr:colOff>101600</xdr:colOff>
      <xdr:row>37</xdr:row>
      <xdr:rowOff>86360</xdr:rowOff>
    </xdr:to>
    <xdr:sp macro="" textlink="">
      <xdr:nvSpPr>
        <xdr:cNvPr id="63" name="フローチャート: 判断 62"/>
        <xdr:cNvSpPr/>
      </xdr:nvSpPr>
      <xdr:spPr>
        <a:xfrm>
          <a:off x="2857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142240</xdr:rowOff>
    </xdr:from>
    <xdr:to xmlns:xdr="http://schemas.openxmlformats.org/drawingml/2006/spreadsheetDrawing">
      <xdr:col>10</xdr:col>
      <xdr:colOff>165100</xdr:colOff>
      <xdr:row>37</xdr:row>
      <xdr:rowOff>72390</xdr:rowOff>
    </xdr:to>
    <xdr:sp macro="" textlink="">
      <xdr:nvSpPr>
        <xdr:cNvPr id="64" name="フローチャート: 判断 63"/>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33020</xdr:rowOff>
    </xdr:to>
    <xdr:sp macro="" textlink="">
      <xdr:nvSpPr>
        <xdr:cNvPr id="65" name="フローチャート: 判断 6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114300</xdr:rowOff>
    </xdr:from>
    <xdr:to xmlns:xdr="http://schemas.openxmlformats.org/drawingml/2006/spreadsheetDrawing">
      <xdr:col>24</xdr:col>
      <xdr:colOff>114300</xdr:colOff>
      <xdr:row>37</xdr:row>
      <xdr:rowOff>44450</xdr:rowOff>
    </xdr:to>
    <xdr:sp macro="" textlink="">
      <xdr:nvSpPr>
        <xdr:cNvPr id="71" name="楕円 70"/>
        <xdr:cNvSpPr/>
      </xdr:nvSpPr>
      <xdr:spPr>
        <a:xfrm>
          <a:off x="4584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137160</xdr:rowOff>
    </xdr:from>
    <xdr:ext cx="405130" cy="259080"/>
    <xdr:sp macro="" textlink="">
      <xdr:nvSpPr>
        <xdr:cNvPr id="72" name="【道路】&#10;有形固定資産減価償却率該当値テキスト"/>
        <xdr:cNvSpPr txBox="1"/>
      </xdr:nvSpPr>
      <xdr:spPr>
        <a:xfrm>
          <a:off x="4673600" y="6137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75565</xdr:rowOff>
    </xdr:from>
    <xdr:to xmlns:xdr="http://schemas.openxmlformats.org/drawingml/2006/spreadsheetDrawing">
      <xdr:col>20</xdr:col>
      <xdr:colOff>38100</xdr:colOff>
      <xdr:row>37</xdr:row>
      <xdr:rowOff>6350</xdr:rowOff>
    </xdr:to>
    <xdr:sp macro="" textlink="">
      <xdr:nvSpPr>
        <xdr:cNvPr id="73" name="楕円 72"/>
        <xdr:cNvSpPr/>
      </xdr:nvSpPr>
      <xdr:spPr>
        <a:xfrm>
          <a:off x="3746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126365</xdr:rowOff>
    </xdr:from>
    <xdr:to xmlns:xdr="http://schemas.openxmlformats.org/drawingml/2006/spreadsheetDrawing">
      <xdr:col>24</xdr:col>
      <xdr:colOff>63500</xdr:colOff>
      <xdr:row>36</xdr:row>
      <xdr:rowOff>165100</xdr:rowOff>
    </xdr:to>
    <xdr:cxnSp macro="">
      <xdr:nvCxnSpPr>
        <xdr:cNvPr id="74" name="直線コネクタ 73"/>
        <xdr:cNvCxnSpPr/>
      </xdr:nvCxnSpPr>
      <xdr:spPr>
        <a:xfrm>
          <a:off x="3797300" y="62985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34290</xdr:rowOff>
    </xdr:from>
    <xdr:to xmlns:xdr="http://schemas.openxmlformats.org/drawingml/2006/spreadsheetDrawing">
      <xdr:col>15</xdr:col>
      <xdr:colOff>101600</xdr:colOff>
      <xdr:row>36</xdr:row>
      <xdr:rowOff>135890</xdr:rowOff>
    </xdr:to>
    <xdr:sp macro="" textlink="">
      <xdr:nvSpPr>
        <xdr:cNvPr id="75" name="楕円 74"/>
        <xdr:cNvSpPr/>
      </xdr:nvSpPr>
      <xdr:spPr>
        <a:xfrm>
          <a:off x="2857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85090</xdr:rowOff>
    </xdr:from>
    <xdr:to xmlns:xdr="http://schemas.openxmlformats.org/drawingml/2006/spreadsheetDrawing">
      <xdr:col>19</xdr:col>
      <xdr:colOff>177800</xdr:colOff>
      <xdr:row>36</xdr:row>
      <xdr:rowOff>126365</xdr:rowOff>
    </xdr:to>
    <xdr:cxnSp macro="">
      <xdr:nvCxnSpPr>
        <xdr:cNvPr id="76" name="直線コネクタ 75"/>
        <xdr:cNvCxnSpPr/>
      </xdr:nvCxnSpPr>
      <xdr:spPr>
        <a:xfrm>
          <a:off x="2908300" y="62572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160020</xdr:rowOff>
    </xdr:from>
    <xdr:to xmlns:xdr="http://schemas.openxmlformats.org/drawingml/2006/spreadsheetDrawing">
      <xdr:col>10</xdr:col>
      <xdr:colOff>165100</xdr:colOff>
      <xdr:row>36</xdr:row>
      <xdr:rowOff>90170</xdr:rowOff>
    </xdr:to>
    <xdr:sp macro="" textlink="">
      <xdr:nvSpPr>
        <xdr:cNvPr id="77" name="楕円 76"/>
        <xdr:cNvSpPr/>
      </xdr:nvSpPr>
      <xdr:spPr>
        <a:xfrm>
          <a:off x="1968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39370</xdr:rowOff>
    </xdr:from>
    <xdr:to xmlns:xdr="http://schemas.openxmlformats.org/drawingml/2006/spreadsheetDrawing">
      <xdr:col>15</xdr:col>
      <xdr:colOff>50800</xdr:colOff>
      <xdr:row>36</xdr:row>
      <xdr:rowOff>85090</xdr:rowOff>
    </xdr:to>
    <xdr:cxnSp macro="">
      <xdr:nvCxnSpPr>
        <xdr:cNvPr id="78" name="直線コネクタ 77"/>
        <xdr:cNvCxnSpPr/>
      </xdr:nvCxnSpPr>
      <xdr:spPr>
        <a:xfrm>
          <a:off x="2019300" y="62115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121285</xdr:rowOff>
    </xdr:from>
    <xdr:to xmlns:xdr="http://schemas.openxmlformats.org/drawingml/2006/spreadsheetDrawing">
      <xdr:col>6</xdr:col>
      <xdr:colOff>38100</xdr:colOff>
      <xdr:row>36</xdr:row>
      <xdr:rowOff>52070</xdr:rowOff>
    </xdr:to>
    <xdr:sp macro="" textlink="">
      <xdr:nvSpPr>
        <xdr:cNvPr id="79" name="楕円 78"/>
        <xdr:cNvSpPr/>
      </xdr:nvSpPr>
      <xdr:spPr>
        <a:xfrm>
          <a:off x="1079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635</xdr:rowOff>
    </xdr:from>
    <xdr:to xmlns:xdr="http://schemas.openxmlformats.org/drawingml/2006/spreadsheetDrawing">
      <xdr:col>10</xdr:col>
      <xdr:colOff>114300</xdr:colOff>
      <xdr:row>36</xdr:row>
      <xdr:rowOff>39370</xdr:rowOff>
    </xdr:to>
    <xdr:cxnSp macro="">
      <xdr:nvCxnSpPr>
        <xdr:cNvPr id="80" name="直線コネクタ 79"/>
        <xdr:cNvCxnSpPr/>
      </xdr:nvCxnSpPr>
      <xdr:spPr>
        <a:xfrm>
          <a:off x="1130300" y="6172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86360</xdr:rowOff>
    </xdr:from>
    <xdr:ext cx="405130" cy="256540"/>
    <xdr:sp macro="" textlink="">
      <xdr:nvSpPr>
        <xdr:cNvPr id="81" name="n_1aveValue【道路】&#10;有形固定資産減価償却率"/>
        <xdr:cNvSpPr txBox="1"/>
      </xdr:nvSpPr>
      <xdr:spPr>
        <a:xfrm>
          <a:off x="3582035" y="6430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76835</xdr:rowOff>
    </xdr:from>
    <xdr:ext cx="402590" cy="256540"/>
    <xdr:sp macro="" textlink="">
      <xdr:nvSpPr>
        <xdr:cNvPr id="82" name="n_2aveValue【道路】&#10;有形固定資産減価償却率"/>
        <xdr:cNvSpPr txBox="1"/>
      </xdr:nvSpPr>
      <xdr:spPr>
        <a:xfrm>
          <a:off x="2705735" y="6420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63500</xdr:rowOff>
    </xdr:from>
    <xdr:ext cx="402590" cy="256540"/>
    <xdr:sp macro="" textlink="">
      <xdr:nvSpPr>
        <xdr:cNvPr id="83" name="n_3aveValue【道路】&#10;有形固定資産減価償却率"/>
        <xdr:cNvSpPr txBox="1"/>
      </xdr:nvSpPr>
      <xdr:spPr>
        <a:xfrm>
          <a:off x="1816735" y="6407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24130</xdr:rowOff>
    </xdr:from>
    <xdr:ext cx="402590" cy="259080"/>
    <xdr:sp macro="" textlink="">
      <xdr:nvSpPr>
        <xdr:cNvPr id="84" name="n_4aveValue【道路】&#10;有形固定資産減価償却率"/>
        <xdr:cNvSpPr txBox="1"/>
      </xdr:nvSpPr>
      <xdr:spPr>
        <a:xfrm>
          <a:off x="927735" y="6367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22225</xdr:rowOff>
    </xdr:from>
    <xdr:ext cx="405130" cy="258445"/>
    <xdr:sp macro="" textlink="">
      <xdr:nvSpPr>
        <xdr:cNvPr id="85" name="n_1mainValue【道路】&#10;有形固定資産減価償却率"/>
        <xdr:cNvSpPr txBox="1"/>
      </xdr:nvSpPr>
      <xdr:spPr>
        <a:xfrm>
          <a:off x="3582035" y="6022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152400</xdr:rowOff>
    </xdr:from>
    <xdr:ext cx="402590" cy="259080"/>
    <xdr:sp macro="" textlink="">
      <xdr:nvSpPr>
        <xdr:cNvPr id="86" name="n_2mainValue【道路】&#10;有形固定資産減価償却率"/>
        <xdr:cNvSpPr txBox="1"/>
      </xdr:nvSpPr>
      <xdr:spPr>
        <a:xfrm>
          <a:off x="2705735" y="5981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106680</xdr:rowOff>
    </xdr:from>
    <xdr:ext cx="402590" cy="259080"/>
    <xdr:sp macro="" textlink="">
      <xdr:nvSpPr>
        <xdr:cNvPr id="87" name="n_3mainValue【道路】&#10;有形固定資産減価償却率"/>
        <xdr:cNvSpPr txBox="1"/>
      </xdr:nvSpPr>
      <xdr:spPr>
        <a:xfrm>
          <a:off x="1816735" y="5935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67945</xdr:rowOff>
    </xdr:from>
    <xdr:ext cx="402590" cy="258445"/>
    <xdr:sp macro="" textlink="">
      <xdr:nvSpPr>
        <xdr:cNvPr id="88" name="n_4mainValue【道路】&#10;有形固定資産減価償却率"/>
        <xdr:cNvSpPr txBox="1"/>
      </xdr:nvSpPr>
      <xdr:spPr>
        <a:xfrm>
          <a:off x="927735" y="58972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2" name="テキスト ボックス 10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108" name="テキスト ボックス 107"/>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83185</xdr:rowOff>
    </xdr:from>
    <xdr:to xmlns:xdr="http://schemas.openxmlformats.org/drawingml/2006/spreadsheetDrawing">
      <xdr:col>54</xdr:col>
      <xdr:colOff>189865</xdr:colOff>
      <xdr:row>41</xdr:row>
      <xdr:rowOff>104140</xdr:rowOff>
    </xdr:to>
    <xdr:cxnSp macro="">
      <xdr:nvCxnSpPr>
        <xdr:cNvPr id="112" name="直線コネクタ 111"/>
        <xdr:cNvCxnSpPr/>
      </xdr:nvCxnSpPr>
      <xdr:spPr>
        <a:xfrm flipV="1">
          <a:off x="10476865" y="591248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107950</xdr:rowOff>
    </xdr:from>
    <xdr:ext cx="469900" cy="259080"/>
    <xdr:sp macro="" textlink="">
      <xdr:nvSpPr>
        <xdr:cNvPr id="113"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104140</xdr:rowOff>
    </xdr:from>
    <xdr:to xmlns:xdr="http://schemas.openxmlformats.org/drawingml/2006/spreadsheetDrawing">
      <xdr:col>55</xdr:col>
      <xdr:colOff>88900</xdr:colOff>
      <xdr:row>41</xdr:row>
      <xdr:rowOff>104140</xdr:rowOff>
    </xdr:to>
    <xdr:cxnSp macro="">
      <xdr:nvCxnSpPr>
        <xdr:cNvPr id="114" name="直線コネクタ 113"/>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29845</xdr:rowOff>
    </xdr:from>
    <xdr:ext cx="534670" cy="256540"/>
    <xdr:sp macro="" textlink="">
      <xdr:nvSpPr>
        <xdr:cNvPr id="115" name="【道路】&#10;一人当たり延長最大値テキスト"/>
        <xdr:cNvSpPr txBox="1"/>
      </xdr:nvSpPr>
      <xdr:spPr>
        <a:xfrm>
          <a:off x="10515600" y="5687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83185</xdr:rowOff>
    </xdr:from>
    <xdr:to xmlns:xdr="http://schemas.openxmlformats.org/drawingml/2006/spreadsheetDrawing">
      <xdr:col>55</xdr:col>
      <xdr:colOff>88900</xdr:colOff>
      <xdr:row>34</xdr:row>
      <xdr:rowOff>83185</xdr:rowOff>
    </xdr:to>
    <xdr:cxnSp macro="">
      <xdr:nvCxnSpPr>
        <xdr:cNvPr id="116" name="直線コネクタ 115"/>
        <xdr:cNvCxnSpPr/>
      </xdr:nvCxnSpPr>
      <xdr:spPr>
        <a:xfrm>
          <a:off x="10388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70485</xdr:rowOff>
    </xdr:from>
    <xdr:ext cx="469900" cy="259080"/>
    <xdr:sp macro="" textlink="">
      <xdr:nvSpPr>
        <xdr:cNvPr id="117" name="【道路】&#10;一人当たり延長平均値テキスト"/>
        <xdr:cNvSpPr txBox="1"/>
      </xdr:nvSpPr>
      <xdr:spPr>
        <a:xfrm>
          <a:off x="10515600" y="6757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92075</xdr:rowOff>
    </xdr:from>
    <xdr:to xmlns:xdr="http://schemas.openxmlformats.org/drawingml/2006/spreadsheetDrawing">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86360</xdr:rowOff>
    </xdr:from>
    <xdr:to xmlns:xdr="http://schemas.openxmlformats.org/drawingml/2006/spreadsheetDrawing">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67945</xdr:rowOff>
    </xdr:from>
    <xdr:to xmlns:xdr="http://schemas.openxmlformats.org/drawingml/2006/spreadsheetDrawing">
      <xdr:col>46</xdr:col>
      <xdr:colOff>38100</xdr:colOff>
      <xdr:row>39</xdr:row>
      <xdr:rowOff>169545</xdr:rowOff>
    </xdr:to>
    <xdr:sp macro="" textlink="">
      <xdr:nvSpPr>
        <xdr:cNvPr id="120" name="フローチャート: 判断 119"/>
        <xdr:cNvSpPr/>
      </xdr:nvSpPr>
      <xdr:spPr>
        <a:xfrm>
          <a:off x="8699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89535</xdr:rowOff>
    </xdr:from>
    <xdr:to xmlns:xdr="http://schemas.openxmlformats.org/drawingml/2006/spreadsheetDrawing">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86360</xdr:rowOff>
    </xdr:from>
    <xdr:to xmlns:xdr="http://schemas.openxmlformats.org/drawingml/2006/spreadsheetDrawing">
      <xdr:col>36</xdr:col>
      <xdr:colOff>165100</xdr:colOff>
      <xdr:row>40</xdr:row>
      <xdr:rowOff>15875</xdr:rowOff>
    </xdr:to>
    <xdr:sp macro="" textlink="">
      <xdr:nvSpPr>
        <xdr:cNvPr id="122" name="フローチャート: 判断 121"/>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20320</xdr:rowOff>
    </xdr:from>
    <xdr:to xmlns:xdr="http://schemas.openxmlformats.org/drawingml/2006/spreadsheetDrawing">
      <xdr:col>55</xdr:col>
      <xdr:colOff>50800</xdr:colOff>
      <xdr:row>37</xdr:row>
      <xdr:rowOff>121920</xdr:rowOff>
    </xdr:to>
    <xdr:sp macro="" textlink="">
      <xdr:nvSpPr>
        <xdr:cNvPr id="128" name="楕円 127"/>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43180</xdr:rowOff>
    </xdr:from>
    <xdr:ext cx="534670" cy="256540"/>
    <xdr:sp macro="" textlink="">
      <xdr:nvSpPr>
        <xdr:cNvPr id="129" name="【道路】&#10;一人当たり延長該当値テキスト"/>
        <xdr:cNvSpPr txBox="1"/>
      </xdr:nvSpPr>
      <xdr:spPr>
        <a:xfrm>
          <a:off x="10515600" y="62153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20955</xdr:rowOff>
    </xdr:from>
    <xdr:to xmlns:xdr="http://schemas.openxmlformats.org/drawingml/2006/spreadsheetDrawing">
      <xdr:col>50</xdr:col>
      <xdr:colOff>165100</xdr:colOff>
      <xdr:row>37</xdr:row>
      <xdr:rowOff>122555</xdr:rowOff>
    </xdr:to>
    <xdr:sp macro="" textlink="">
      <xdr:nvSpPr>
        <xdr:cNvPr id="130" name="楕円 129"/>
        <xdr:cNvSpPr/>
      </xdr:nvSpPr>
      <xdr:spPr>
        <a:xfrm>
          <a:off x="958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71120</xdr:rowOff>
    </xdr:from>
    <xdr:to xmlns:xdr="http://schemas.openxmlformats.org/drawingml/2006/spreadsheetDrawing">
      <xdr:col>55</xdr:col>
      <xdr:colOff>0</xdr:colOff>
      <xdr:row>37</xdr:row>
      <xdr:rowOff>71755</xdr:rowOff>
    </xdr:to>
    <xdr:cxnSp macro="">
      <xdr:nvCxnSpPr>
        <xdr:cNvPr id="131" name="直線コネクタ 130"/>
        <xdr:cNvCxnSpPr/>
      </xdr:nvCxnSpPr>
      <xdr:spPr>
        <a:xfrm flipV="1">
          <a:off x="9639300" y="64147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21590</xdr:rowOff>
    </xdr:from>
    <xdr:to xmlns:xdr="http://schemas.openxmlformats.org/drawingml/2006/spreadsheetDrawing">
      <xdr:col>46</xdr:col>
      <xdr:colOff>38100</xdr:colOff>
      <xdr:row>37</xdr:row>
      <xdr:rowOff>123190</xdr:rowOff>
    </xdr:to>
    <xdr:sp macro="" textlink="">
      <xdr:nvSpPr>
        <xdr:cNvPr id="132" name="楕円 131"/>
        <xdr:cNvSpPr/>
      </xdr:nvSpPr>
      <xdr:spPr>
        <a:xfrm>
          <a:off x="869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71755</xdr:rowOff>
    </xdr:from>
    <xdr:to xmlns:xdr="http://schemas.openxmlformats.org/drawingml/2006/spreadsheetDrawing">
      <xdr:col>50</xdr:col>
      <xdr:colOff>114300</xdr:colOff>
      <xdr:row>37</xdr:row>
      <xdr:rowOff>72390</xdr:rowOff>
    </xdr:to>
    <xdr:cxnSp macro="">
      <xdr:nvCxnSpPr>
        <xdr:cNvPr id="133" name="直線コネクタ 132"/>
        <xdr:cNvCxnSpPr/>
      </xdr:nvCxnSpPr>
      <xdr:spPr>
        <a:xfrm flipV="1">
          <a:off x="8750300" y="64154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137795</xdr:rowOff>
    </xdr:from>
    <xdr:to xmlns:xdr="http://schemas.openxmlformats.org/drawingml/2006/spreadsheetDrawing">
      <xdr:col>41</xdr:col>
      <xdr:colOff>101600</xdr:colOff>
      <xdr:row>37</xdr:row>
      <xdr:rowOff>67945</xdr:rowOff>
    </xdr:to>
    <xdr:sp macro="" textlink="">
      <xdr:nvSpPr>
        <xdr:cNvPr id="134" name="楕円 133"/>
        <xdr:cNvSpPr/>
      </xdr:nvSpPr>
      <xdr:spPr>
        <a:xfrm>
          <a:off x="781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17780</xdr:rowOff>
    </xdr:from>
    <xdr:to xmlns:xdr="http://schemas.openxmlformats.org/drawingml/2006/spreadsheetDrawing">
      <xdr:col>45</xdr:col>
      <xdr:colOff>177800</xdr:colOff>
      <xdr:row>37</xdr:row>
      <xdr:rowOff>72390</xdr:rowOff>
    </xdr:to>
    <xdr:cxnSp macro="">
      <xdr:nvCxnSpPr>
        <xdr:cNvPr id="135" name="直線コネクタ 134"/>
        <xdr:cNvCxnSpPr/>
      </xdr:nvCxnSpPr>
      <xdr:spPr>
        <a:xfrm>
          <a:off x="7861300" y="63614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73660</xdr:rowOff>
    </xdr:to>
    <xdr:sp macro="" textlink="">
      <xdr:nvSpPr>
        <xdr:cNvPr id="136" name="楕円 135"/>
        <xdr:cNvSpPr/>
      </xdr:nvSpPr>
      <xdr:spPr>
        <a:xfrm>
          <a:off x="692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17780</xdr:rowOff>
    </xdr:from>
    <xdr:to xmlns:xdr="http://schemas.openxmlformats.org/drawingml/2006/spreadsheetDrawing">
      <xdr:col>41</xdr:col>
      <xdr:colOff>50800</xdr:colOff>
      <xdr:row>37</xdr:row>
      <xdr:rowOff>22860</xdr:rowOff>
    </xdr:to>
    <xdr:cxnSp macro="">
      <xdr:nvCxnSpPr>
        <xdr:cNvPr id="137" name="直線コネクタ 136"/>
        <xdr:cNvCxnSpPr/>
      </xdr:nvCxnSpPr>
      <xdr:spPr>
        <a:xfrm flipV="1">
          <a:off x="6972300" y="63614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7620</xdr:rowOff>
    </xdr:from>
    <xdr:ext cx="469900" cy="256540"/>
    <xdr:sp macro="" textlink="">
      <xdr:nvSpPr>
        <xdr:cNvPr id="138" name="n_1aveValue【道路】&#10;一人当たり延長"/>
        <xdr:cNvSpPr txBox="1"/>
      </xdr:nvSpPr>
      <xdr:spPr>
        <a:xfrm>
          <a:off x="9391650" y="6865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160655</xdr:rowOff>
    </xdr:from>
    <xdr:ext cx="467360" cy="259080"/>
    <xdr:sp macro="" textlink="">
      <xdr:nvSpPr>
        <xdr:cNvPr id="139" name="n_2aveValue【道路】&#10;一人当たり延長"/>
        <xdr:cNvSpPr txBox="1"/>
      </xdr:nvSpPr>
      <xdr:spPr>
        <a:xfrm>
          <a:off x="8515350" y="684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10795</xdr:rowOff>
    </xdr:from>
    <xdr:ext cx="467360" cy="258445"/>
    <xdr:sp macro="" textlink="">
      <xdr:nvSpPr>
        <xdr:cNvPr id="140" name="n_3aveValue【道路】&#10;一人当たり延長"/>
        <xdr:cNvSpPr txBox="1"/>
      </xdr:nvSpPr>
      <xdr:spPr>
        <a:xfrm>
          <a:off x="7626350" y="6868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6985</xdr:rowOff>
    </xdr:from>
    <xdr:ext cx="467360" cy="256540"/>
    <xdr:sp macro="" textlink="">
      <xdr:nvSpPr>
        <xdr:cNvPr id="141" name="n_4aveValue【道路】&#10;一人当たり延長"/>
        <xdr:cNvSpPr txBox="1"/>
      </xdr:nvSpPr>
      <xdr:spPr>
        <a:xfrm>
          <a:off x="6737350" y="6864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139065</xdr:rowOff>
    </xdr:from>
    <xdr:ext cx="534670" cy="259080"/>
    <xdr:sp macro="" textlink="">
      <xdr:nvSpPr>
        <xdr:cNvPr id="142" name="n_1mainValue【道路】&#10;一人当たり延長"/>
        <xdr:cNvSpPr txBox="1"/>
      </xdr:nvSpPr>
      <xdr:spPr>
        <a:xfrm>
          <a:off x="9359265" y="613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139700</xdr:rowOff>
    </xdr:from>
    <xdr:ext cx="532130" cy="259080"/>
    <xdr:sp macro="" textlink="">
      <xdr:nvSpPr>
        <xdr:cNvPr id="143" name="n_2mainValue【道路】&#10;一人当たり延長"/>
        <xdr:cNvSpPr txBox="1"/>
      </xdr:nvSpPr>
      <xdr:spPr>
        <a:xfrm>
          <a:off x="8482965" y="6140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84455</xdr:rowOff>
    </xdr:from>
    <xdr:ext cx="532130" cy="259080"/>
    <xdr:sp macro="" textlink="">
      <xdr:nvSpPr>
        <xdr:cNvPr id="144" name="n_3mainValue【道路】&#10;一人当たり延長"/>
        <xdr:cNvSpPr txBox="1"/>
      </xdr:nvSpPr>
      <xdr:spPr>
        <a:xfrm>
          <a:off x="7593965" y="6085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90170</xdr:rowOff>
    </xdr:from>
    <xdr:ext cx="532130" cy="259080"/>
    <xdr:sp macro="" textlink="">
      <xdr:nvSpPr>
        <xdr:cNvPr id="145" name="n_4mainValue【道路】&#10;一人当たり延長"/>
        <xdr:cNvSpPr txBox="1"/>
      </xdr:nvSpPr>
      <xdr:spPr>
        <a:xfrm>
          <a:off x="6704965" y="6090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58" name="テキスト ボックス 157"/>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2" name="テキスト ボックス 16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68" name="テキスト ボックス 167"/>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83820</xdr:rowOff>
    </xdr:from>
    <xdr:to xmlns:xdr="http://schemas.openxmlformats.org/drawingml/2006/spreadsheetDrawing">
      <xdr:col>24</xdr:col>
      <xdr:colOff>62865</xdr:colOff>
      <xdr:row>64</xdr:row>
      <xdr:rowOff>53340</xdr:rowOff>
    </xdr:to>
    <xdr:cxnSp macro="">
      <xdr:nvCxnSpPr>
        <xdr:cNvPr id="170" name="直線コネクタ 169"/>
        <xdr:cNvCxnSpPr/>
      </xdr:nvCxnSpPr>
      <xdr:spPr>
        <a:xfrm flipV="1">
          <a:off x="4634865" y="96850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57150</xdr:rowOff>
    </xdr:from>
    <xdr:ext cx="405130" cy="259080"/>
    <xdr:sp macro="" textlink="">
      <xdr:nvSpPr>
        <xdr:cNvPr id="171" name="【橋りょう・トンネ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53340</xdr:rowOff>
    </xdr:from>
    <xdr:to xmlns:xdr="http://schemas.openxmlformats.org/drawingml/2006/spreadsheetDrawing">
      <xdr:col>24</xdr:col>
      <xdr:colOff>152400</xdr:colOff>
      <xdr:row>64</xdr:row>
      <xdr:rowOff>53340</xdr:rowOff>
    </xdr:to>
    <xdr:cxnSp macro="">
      <xdr:nvCxnSpPr>
        <xdr:cNvPr id="172" name="直線コネクタ 171"/>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30480</xdr:rowOff>
    </xdr:from>
    <xdr:ext cx="405130" cy="256540"/>
    <xdr:sp macro="" textlink="">
      <xdr:nvSpPr>
        <xdr:cNvPr id="173" name="【橋りょう・トンネル】&#10;有形固定資産減価償却率最大値テキスト"/>
        <xdr:cNvSpPr txBox="1"/>
      </xdr:nvSpPr>
      <xdr:spPr>
        <a:xfrm>
          <a:off x="4673600" y="9460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83820</xdr:rowOff>
    </xdr:from>
    <xdr:to xmlns:xdr="http://schemas.openxmlformats.org/drawingml/2006/spreadsheetDrawing">
      <xdr:col>24</xdr:col>
      <xdr:colOff>152400</xdr:colOff>
      <xdr:row>56</xdr:row>
      <xdr:rowOff>83820</xdr:rowOff>
    </xdr:to>
    <xdr:cxnSp macro="">
      <xdr:nvCxnSpPr>
        <xdr:cNvPr id="174" name="直線コネクタ 173"/>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6540"/>
    <xdr:sp macro="" textlink="">
      <xdr:nvSpPr>
        <xdr:cNvPr id="175" name="【橋りょう・トンネル】&#10;有形固定資産減価償却率平均値テキスト"/>
        <xdr:cNvSpPr txBox="1"/>
      </xdr:nvSpPr>
      <xdr:spPr>
        <a:xfrm>
          <a:off x="4673600" y="103403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59690</xdr:rowOff>
    </xdr:from>
    <xdr:to xmlns:xdr="http://schemas.openxmlformats.org/drawingml/2006/spreadsheetDrawing">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25400</xdr:rowOff>
    </xdr:from>
    <xdr:to xmlns:xdr="http://schemas.openxmlformats.org/drawingml/2006/spreadsheetDrawing">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158750</xdr:rowOff>
    </xdr:from>
    <xdr:to xmlns:xdr="http://schemas.openxmlformats.org/drawingml/2006/spreadsheetDrawing">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61595</xdr:rowOff>
    </xdr:from>
    <xdr:to xmlns:xdr="http://schemas.openxmlformats.org/drawingml/2006/spreadsheetDrawing">
      <xdr:col>24</xdr:col>
      <xdr:colOff>114300</xdr:colOff>
      <xdr:row>59</xdr:row>
      <xdr:rowOff>163195</xdr:rowOff>
    </xdr:to>
    <xdr:sp macro="" textlink="">
      <xdr:nvSpPr>
        <xdr:cNvPr id="186" name="楕円 185"/>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84455</xdr:rowOff>
    </xdr:from>
    <xdr:ext cx="405130" cy="259080"/>
    <xdr:sp macro="" textlink="">
      <xdr:nvSpPr>
        <xdr:cNvPr id="187" name="【橋りょう・トンネル】&#10;有形固定資産減価償却率該当値テキスト"/>
        <xdr:cNvSpPr txBox="1"/>
      </xdr:nvSpPr>
      <xdr:spPr>
        <a:xfrm>
          <a:off x="4673600" y="1002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55880</xdr:rowOff>
    </xdr:from>
    <xdr:to xmlns:xdr="http://schemas.openxmlformats.org/drawingml/2006/spreadsheetDrawing">
      <xdr:col>20</xdr:col>
      <xdr:colOff>38100</xdr:colOff>
      <xdr:row>59</xdr:row>
      <xdr:rowOff>157480</xdr:rowOff>
    </xdr:to>
    <xdr:sp macro="" textlink="">
      <xdr:nvSpPr>
        <xdr:cNvPr id="188" name="楕円 187"/>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106680</xdr:rowOff>
    </xdr:from>
    <xdr:to xmlns:xdr="http://schemas.openxmlformats.org/drawingml/2006/spreadsheetDrawing">
      <xdr:col>24</xdr:col>
      <xdr:colOff>63500</xdr:colOff>
      <xdr:row>59</xdr:row>
      <xdr:rowOff>112395</xdr:rowOff>
    </xdr:to>
    <xdr:cxnSp macro="">
      <xdr:nvCxnSpPr>
        <xdr:cNvPr id="189" name="直線コネクタ 188"/>
        <xdr:cNvCxnSpPr/>
      </xdr:nvCxnSpPr>
      <xdr:spPr>
        <a:xfrm>
          <a:off x="3797300" y="102222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29210</xdr:rowOff>
    </xdr:from>
    <xdr:to xmlns:xdr="http://schemas.openxmlformats.org/drawingml/2006/spreadsheetDrawing">
      <xdr:col>15</xdr:col>
      <xdr:colOff>101600</xdr:colOff>
      <xdr:row>59</xdr:row>
      <xdr:rowOff>130810</xdr:rowOff>
    </xdr:to>
    <xdr:sp macro="" textlink="">
      <xdr:nvSpPr>
        <xdr:cNvPr id="190" name="楕円 189"/>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80010</xdr:rowOff>
    </xdr:from>
    <xdr:to xmlns:xdr="http://schemas.openxmlformats.org/drawingml/2006/spreadsheetDrawing">
      <xdr:col>19</xdr:col>
      <xdr:colOff>177800</xdr:colOff>
      <xdr:row>59</xdr:row>
      <xdr:rowOff>106680</xdr:rowOff>
    </xdr:to>
    <xdr:cxnSp macro="">
      <xdr:nvCxnSpPr>
        <xdr:cNvPr id="191" name="直線コネクタ 190"/>
        <xdr:cNvCxnSpPr/>
      </xdr:nvCxnSpPr>
      <xdr:spPr>
        <a:xfrm>
          <a:off x="2908300" y="10195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19685</xdr:rowOff>
    </xdr:from>
    <xdr:to xmlns:xdr="http://schemas.openxmlformats.org/drawingml/2006/spreadsheetDrawing">
      <xdr:col>10</xdr:col>
      <xdr:colOff>165100</xdr:colOff>
      <xdr:row>59</xdr:row>
      <xdr:rowOff>121285</xdr:rowOff>
    </xdr:to>
    <xdr:sp macro="" textlink="">
      <xdr:nvSpPr>
        <xdr:cNvPr id="192" name="楕円 191"/>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70485</xdr:rowOff>
    </xdr:from>
    <xdr:to xmlns:xdr="http://schemas.openxmlformats.org/drawingml/2006/spreadsheetDrawing">
      <xdr:col>15</xdr:col>
      <xdr:colOff>50800</xdr:colOff>
      <xdr:row>59</xdr:row>
      <xdr:rowOff>80010</xdr:rowOff>
    </xdr:to>
    <xdr:cxnSp macro="">
      <xdr:nvCxnSpPr>
        <xdr:cNvPr id="193" name="直線コネクタ 192"/>
        <xdr:cNvCxnSpPr/>
      </xdr:nvCxnSpPr>
      <xdr:spPr>
        <a:xfrm>
          <a:off x="2019300" y="1018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164465</xdr:rowOff>
    </xdr:from>
    <xdr:to xmlns:xdr="http://schemas.openxmlformats.org/drawingml/2006/spreadsheetDrawing">
      <xdr:col>6</xdr:col>
      <xdr:colOff>38100</xdr:colOff>
      <xdr:row>59</xdr:row>
      <xdr:rowOff>94615</xdr:rowOff>
    </xdr:to>
    <xdr:sp macro="" textlink="">
      <xdr:nvSpPr>
        <xdr:cNvPr id="194" name="楕円 193"/>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43815</xdr:rowOff>
    </xdr:from>
    <xdr:to xmlns:xdr="http://schemas.openxmlformats.org/drawingml/2006/spreadsheetDrawing">
      <xdr:col>10</xdr:col>
      <xdr:colOff>114300</xdr:colOff>
      <xdr:row>59</xdr:row>
      <xdr:rowOff>70485</xdr:rowOff>
    </xdr:to>
    <xdr:cxnSp macro="">
      <xdr:nvCxnSpPr>
        <xdr:cNvPr id="195" name="直線コネクタ 194"/>
        <xdr:cNvCxnSpPr/>
      </xdr:nvCxnSpPr>
      <xdr:spPr>
        <a:xfrm>
          <a:off x="1130300" y="10159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152400</xdr:rowOff>
    </xdr:from>
    <xdr:ext cx="405130" cy="259080"/>
    <xdr:sp macro="" textlink="">
      <xdr:nvSpPr>
        <xdr:cNvPr id="196" name="n_1aveValue【橋りょう・トンネル】&#10;有形固定資産減価償却率"/>
        <xdr:cNvSpPr txBox="1"/>
      </xdr:nvSpPr>
      <xdr:spPr>
        <a:xfrm>
          <a:off x="3582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125730</xdr:rowOff>
    </xdr:from>
    <xdr:ext cx="402590" cy="259080"/>
    <xdr:sp macro="" textlink="">
      <xdr:nvSpPr>
        <xdr:cNvPr id="197" name="n_2aveValue【橋りょう・トンネル】&#10;有形固定資産減価償却率"/>
        <xdr:cNvSpPr txBox="1"/>
      </xdr:nvSpPr>
      <xdr:spPr>
        <a:xfrm>
          <a:off x="2705735" y="10412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118110</xdr:rowOff>
    </xdr:from>
    <xdr:ext cx="402590" cy="259080"/>
    <xdr:sp macro="" textlink="">
      <xdr:nvSpPr>
        <xdr:cNvPr id="198" name="n_3aveValue【橋りょう・トンネル】&#10;有形固定資産減価償却率"/>
        <xdr:cNvSpPr txBox="1"/>
      </xdr:nvSpPr>
      <xdr:spPr>
        <a:xfrm>
          <a:off x="1816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80010</xdr:rowOff>
    </xdr:from>
    <xdr:ext cx="402590" cy="259080"/>
    <xdr:sp macro="" textlink="">
      <xdr:nvSpPr>
        <xdr:cNvPr id="199" name="n_4aveValue【橋りょう・トンネル】&#10;有形固定資産減価償却率"/>
        <xdr:cNvSpPr txBox="1"/>
      </xdr:nvSpPr>
      <xdr:spPr>
        <a:xfrm>
          <a:off x="927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2540</xdr:rowOff>
    </xdr:from>
    <xdr:ext cx="405130" cy="259080"/>
    <xdr:sp macro="" textlink="">
      <xdr:nvSpPr>
        <xdr:cNvPr id="200" name="n_1mainValue【橋りょう・トンネル】&#10;有形固定資産減価償却率"/>
        <xdr:cNvSpPr txBox="1"/>
      </xdr:nvSpPr>
      <xdr:spPr>
        <a:xfrm>
          <a:off x="3582035" y="994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147320</xdr:rowOff>
    </xdr:from>
    <xdr:ext cx="402590" cy="259080"/>
    <xdr:sp macro="" textlink="">
      <xdr:nvSpPr>
        <xdr:cNvPr id="201" name="n_2mainValue【橋りょう・トンネル】&#10;有形固定資産減価償却率"/>
        <xdr:cNvSpPr txBox="1"/>
      </xdr:nvSpPr>
      <xdr:spPr>
        <a:xfrm>
          <a:off x="2705735" y="9919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137795</xdr:rowOff>
    </xdr:from>
    <xdr:ext cx="402590" cy="259080"/>
    <xdr:sp macro="" textlink="">
      <xdr:nvSpPr>
        <xdr:cNvPr id="202" name="n_3mainValue【橋りょう・トンネル】&#10;有形固定資産減価償却率"/>
        <xdr:cNvSpPr txBox="1"/>
      </xdr:nvSpPr>
      <xdr:spPr>
        <a:xfrm>
          <a:off x="1816735" y="991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111125</xdr:rowOff>
    </xdr:from>
    <xdr:ext cx="402590" cy="256540"/>
    <xdr:sp macro="" textlink="">
      <xdr:nvSpPr>
        <xdr:cNvPr id="203" name="n_4mainValue【橋りょう・トンネル】&#10;有形固定資産減価償却率"/>
        <xdr:cNvSpPr txBox="1"/>
      </xdr:nvSpPr>
      <xdr:spPr>
        <a:xfrm>
          <a:off x="927735" y="98837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6380" cy="259080"/>
    <xdr:sp macro="" textlink="">
      <xdr:nvSpPr>
        <xdr:cNvPr id="215" name="テキスト ボックス 214"/>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090" cy="259080"/>
    <xdr:sp macro="" textlink="">
      <xdr:nvSpPr>
        <xdr:cNvPr id="217" name="テキスト ボックス 216"/>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090" cy="256540"/>
    <xdr:sp macro="" textlink="">
      <xdr:nvSpPr>
        <xdr:cNvPr id="219" name="テキスト ボックス 218"/>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090" cy="259080"/>
    <xdr:sp macro="" textlink="">
      <xdr:nvSpPr>
        <xdr:cNvPr id="221" name="テキスト ボックス 220"/>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090" cy="256540"/>
    <xdr:sp macro="" textlink="">
      <xdr:nvSpPr>
        <xdr:cNvPr id="223" name="テキスト ボックス 222"/>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69850</xdr:rowOff>
    </xdr:from>
    <xdr:ext cx="593090" cy="259080"/>
    <xdr:sp macro="" textlink="">
      <xdr:nvSpPr>
        <xdr:cNvPr id="225" name="テキスト ボックス 224"/>
        <xdr:cNvSpPr txBox="1"/>
      </xdr:nvSpPr>
      <xdr:spPr>
        <a:xfrm>
          <a:off x="6008370" y="932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090" cy="256540"/>
    <xdr:sp macro="" textlink="">
      <xdr:nvSpPr>
        <xdr:cNvPr id="227" name="テキスト ボックス 226"/>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63500</xdr:rowOff>
    </xdr:from>
    <xdr:to xmlns:xdr="http://schemas.openxmlformats.org/drawingml/2006/spreadsheetDrawing">
      <xdr:col>54</xdr:col>
      <xdr:colOff>189865</xdr:colOff>
      <xdr:row>64</xdr:row>
      <xdr:rowOff>120650</xdr:rowOff>
    </xdr:to>
    <xdr:cxnSp macro="">
      <xdr:nvCxnSpPr>
        <xdr:cNvPr id="229" name="直線コネクタ 228"/>
        <xdr:cNvCxnSpPr/>
      </xdr:nvCxnSpPr>
      <xdr:spPr>
        <a:xfrm flipV="1">
          <a:off x="10476865" y="96647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123825</xdr:rowOff>
    </xdr:from>
    <xdr:ext cx="469900" cy="256540"/>
    <xdr:sp macro="" textlink="">
      <xdr:nvSpPr>
        <xdr:cNvPr id="230" name="【橋りょう・トンネル】&#10;一人当たり有形固定資産（償却資産）額最小値テキスト"/>
        <xdr:cNvSpPr txBox="1"/>
      </xdr:nvSpPr>
      <xdr:spPr>
        <a:xfrm>
          <a:off x="10515600" y="11096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31" name="直線コネクタ 230"/>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10160</xdr:rowOff>
    </xdr:from>
    <xdr:ext cx="598805" cy="259080"/>
    <xdr:sp macro="" textlink="">
      <xdr:nvSpPr>
        <xdr:cNvPr id="232" name="【橋りょう・トンネル】&#10;一人当たり有形固定資産（償却資産）額最大値テキスト"/>
        <xdr:cNvSpPr txBox="1"/>
      </xdr:nvSpPr>
      <xdr:spPr>
        <a:xfrm>
          <a:off x="10515600" y="943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63500</xdr:rowOff>
    </xdr:from>
    <xdr:to xmlns:xdr="http://schemas.openxmlformats.org/drawingml/2006/spreadsheetDrawing">
      <xdr:col>55</xdr:col>
      <xdr:colOff>88900</xdr:colOff>
      <xdr:row>56</xdr:row>
      <xdr:rowOff>63500</xdr:rowOff>
    </xdr:to>
    <xdr:cxnSp macro="">
      <xdr:nvCxnSpPr>
        <xdr:cNvPr id="233" name="直線コネクタ 232"/>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125730</xdr:rowOff>
    </xdr:from>
    <xdr:ext cx="534670" cy="259080"/>
    <xdr:sp macro="" textlink="">
      <xdr:nvSpPr>
        <xdr:cNvPr id="234"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102870</xdr:rowOff>
    </xdr:from>
    <xdr:to xmlns:xdr="http://schemas.openxmlformats.org/drawingml/2006/spreadsheetDrawing">
      <xdr:col>55</xdr:col>
      <xdr:colOff>50800</xdr:colOff>
      <xdr:row>63</xdr:row>
      <xdr:rowOff>33020</xdr:rowOff>
    </xdr:to>
    <xdr:sp macro="" textlink="">
      <xdr:nvSpPr>
        <xdr:cNvPr id="235" name="フローチャート: 判断 234"/>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111125</xdr:rowOff>
    </xdr:from>
    <xdr:to xmlns:xdr="http://schemas.openxmlformats.org/drawingml/2006/spreadsheetDrawing">
      <xdr:col>50</xdr:col>
      <xdr:colOff>165100</xdr:colOff>
      <xdr:row>63</xdr:row>
      <xdr:rowOff>41275</xdr:rowOff>
    </xdr:to>
    <xdr:sp macro="" textlink="">
      <xdr:nvSpPr>
        <xdr:cNvPr id="236" name="フローチャート: 判断 235"/>
        <xdr:cNvSpPr/>
      </xdr:nvSpPr>
      <xdr:spPr>
        <a:xfrm>
          <a:off x="9588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110490</xdr:rowOff>
    </xdr:from>
    <xdr:to xmlns:xdr="http://schemas.openxmlformats.org/drawingml/2006/spreadsheetDrawing">
      <xdr:col>46</xdr:col>
      <xdr:colOff>38100</xdr:colOff>
      <xdr:row>63</xdr:row>
      <xdr:rowOff>40640</xdr:rowOff>
    </xdr:to>
    <xdr:sp macro="" textlink="">
      <xdr:nvSpPr>
        <xdr:cNvPr id="237" name="フローチャート: 判断 236"/>
        <xdr:cNvSpPr/>
      </xdr:nvSpPr>
      <xdr:spPr>
        <a:xfrm>
          <a:off x="8699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128270</xdr:rowOff>
    </xdr:from>
    <xdr:to xmlns:xdr="http://schemas.openxmlformats.org/drawingml/2006/spreadsheetDrawing">
      <xdr:col>41</xdr:col>
      <xdr:colOff>101600</xdr:colOff>
      <xdr:row>63</xdr:row>
      <xdr:rowOff>58420</xdr:rowOff>
    </xdr:to>
    <xdr:sp macro="" textlink="">
      <xdr:nvSpPr>
        <xdr:cNvPr id="238" name="フローチャート: 判断 237"/>
        <xdr:cNvSpPr/>
      </xdr:nvSpPr>
      <xdr:spPr>
        <a:xfrm>
          <a:off x="7810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135890</xdr:rowOff>
    </xdr:from>
    <xdr:to xmlns:xdr="http://schemas.openxmlformats.org/drawingml/2006/spreadsheetDrawing">
      <xdr:col>36</xdr:col>
      <xdr:colOff>165100</xdr:colOff>
      <xdr:row>63</xdr:row>
      <xdr:rowOff>66040</xdr:rowOff>
    </xdr:to>
    <xdr:sp macro="" textlink="">
      <xdr:nvSpPr>
        <xdr:cNvPr id="239" name="フローチャート: 判断 238"/>
        <xdr:cNvSpPr/>
      </xdr:nvSpPr>
      <xdr:spPr>
        <a:xfrm>
          <a:off x="6921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27305</xdr:rowOff>
    </xdr:from>
    <xdr:to xmlns:xdr="http://schemas.openxmlformats.org/drawingml/2006/spreadsheetDrawing">
      <xdr:col>55</xdr:col>
      <xdr:colOff>50800</xdr:colOff>
      <xdr:row>63</xdr:row>
      <xdr:rowOff>128905</xdr:rowOff>
    </xdr:to>
    <xdr:sp macro="" textlink="">
      <xdr:nvSpPr>
        <xdr:cNvPr id="245" name="楕円 244"/>
        <xdr:cNvSpPr/>
      </xdr:nvSpPr>
      <xdr:spPr>
        <a:xfrm>
          <a:off x="10426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6350</xdr:rowOff>
    </xdr:from>
    <xdr:ext cx="534670" cy="256540"/>
    <xdr:sp macro="" textlink="">
      <xdr:nvSpPr>
        <xdr:cNvPr id="246" name="【橋りょう・トンネル】&#10;一人当たり有形固定資産（償却資産）額該当値テキスト"/>
        <xdr:cNvSpPr txBox="1"/>
      </xdr:nvSpPr>
      <xdr:spPr>
        <a:xfrm>
          <a:off x="10515600" y="10807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33020</xdr:rowOff>
    </xdr:from>
    <xdr:to xmlns:xdr="http://schemas.openxmlformats.org/drawingml/2006/spreadsheetDrawing">
      <xdr:col>50</xdr:col>
      <xdr:colOff>165100</xdr:colOff>
      <xdr:row>63</xdr:row>
      <xdr:rowOff>134620</xdr:rowOff>
    </xdr:to>
    <xdr:sp macro="" textlink="">
      <xdr:nvSpPr>
        <xdr:cNvPr id="247" name="楕円 246"/>
        <xdr:cNvSpPr/>
      </xdr:nvSpPr>
      <xdr:spPr>
        <a:xfrm>
          <a:off x="958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78105</xdr:rowOff>
    </xdr:from>
    <xdr:to xmlns:xdr="http://schemas.openxmlformats.org/drawingml/2006/spreadsheetDrawing">
      <xdr:col>55</xdr:col>
      <xdr:colOff>0</xdr:colOff>
      <xdr:row>63</xdr:row>
      <xdr:rowOff>83820</xdr:rowOff>
    </xdr:to>
    <xdr:cxnSp macro="">
      <xdr:nvCxnSpPr>
        <xdr:cNvPr id="248" name="直線コネクタ 247"/>
        <xdr:cNvCxnSpPr/>
      </xdr:nvCxnSpPr>
      <xdr:spPr>
        <a:xfrm flipV="1">
          <a:off x="9639300" y="108794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34290</xdr:rowOff>
    </xdr:from>
    <xdr:to xmlns:xdr="http://schemas.openxmlformats.org/drawingml/2006/spreadsheetDrawing">
      <xdr:col>46</xdr:col>
      <xdr:colOff>38100</xdr:colOff>
      <xdr:row>63</xdr:row>
      <xdr:rowOff>135890</xdr:rowOff>
    </xdr:to>
    <xdr:sp macro="" textlink="">
      <xdr:nvSpPr>
        <xdr:cNvPr id="249" name="楕円 248"/>
        <xdr:cNvSpPr/>
      </xdr:nvSpPr>
      <xdr:spPr>
        <a:xfrm>
          <a:off x="8699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83820</xdr:rowOff>
    </xdr:from>
    <xdr:to xmlns:xdr="http://schemas.openxmlformats.org/drawingml/2006/spreadsheetDrawing">
      <xdr:col>50</xdr:col>
      <xdr:colOff>114300</xdr:colOff>
      <xdr:row>63</xdr:row>
      <xdr:rowOff>85090</xdr:rowOff>
    </xdr:to>
    <xdr:cxnSp macro="">
      <xdr:nvCxnSpPr>
        <xdr:cNvPr id="250" name="直線コネクタ 249"/>
        <xdr:cNvCxnSpPr/>
      </xdr:nvCxnSpPr>
      <xdr:spPr>
        <a:xfrm flipV="1">
          <a:off x="8750300" y="10885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40640</xdr:rowOff>
    </xdr:from>
    <xdr:to xmlns:xdr="http://schemas.openxmlformats.org/drawingml/2006/spreadsheetDrawing">
      <xdr:col>41</xdr:col>
      <xdr:colOff>101600</xdr:colOff>
      <xdr:row>63</xdr:row>
      <xdr:rowOff>142240</xdr:rowOff>
    </xdr:to>
    <xdr:sp macro="" textlink="">
      <xdr:nvSpPr>
        <xdr:cNvPr id="251" name="楕円 250"/>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85090</xdr:rowOff>
    </xdr:from>
    <xdr:to xmlns:xdr="http://schemas.openxmlformats.org/drawingml/2006/spreadsheetDrawing">
      <xdr:col>45</xdr:col>
      <xdr:colOff>177800</xdr:colOff>
      <xdr:row>63</xdr:row>
      <xdr:rowOff>91440</xdr:rowOff>
    </xdr:to>
    <xdr:cxnSp macro="">
      <xdr:nvCxnSpPr>
        <xdr:cNvPr id="252" name="直線コネクタ 251"/>
        <xdr:cNvCxnSpPr/>
      </xdr:nvCxnSpPr>
      <xdr:spPr>
        <a:xfrm flipV="1">
          <a:off x="7861300" y="10886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43180</xdr:rowOff>
    </xdr:from>
    <xdr:to xmlns:xdr="http://schemas.openxmlformats.org/drawingml/2006/spreadsheetDrawing">
      <xdr:col>36</xdr:col>
      <xdr:colOff>165100</xdr:colOff>
      <xdr:row>63</xdr:row>
      <xdr:rowOff>144780</xdr:rowOff>
    </xdr:to>
    <xdr:sp macro="" textlink="">
      <xdr:nvSpPr>
        <xdr:cNvPr id="253" name="楕円 252"/>
        <xdr:cNvSpPr/>
      </xdr:nvSpPr>
      <xdr:spPr>
        <a:xfrm>
          <a:off x="6921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91440</xdr:rowOff>
    </xdr:from>
    <xdr:to xmlns:xdr="http://schemas.openxmlformats.org/drawingml/2006/spreadsheetDrawing">
      <xdr:col>41</xdr:col>
      <xdr:colOff>50800</xdr:colOff>
      <xdr:row>63</xdr:row>
      <xdr:rowOff>93980</xdr:rowOff>
    </xdr:to>
    <xdr:cxnSp macro="">
      <xdr:nvCxnSpPr>
        <xdr:cNvPr id="254" name="直線コネクタ 253"/>
        <xdr:cNvCxnSpPr/>
      </xdr:nvCxnSpPr>
      <xdr:spPr>
        <a:xfrm flipV="1">
          <a:off x="6972300" y="1089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61</xdr:row>
      <xdr:rowOff>57785</xdr:rowOff>
    </xdr:from>
    <xdr:ext cx="534670" cy="259080"/>
    <xdr:sp macro="" textlink="">
      <xdr:nvSpPr>
        <xdr:cNvPr id="255" name="n_1aveValue【橋りょう・トンネル】&#10;一人当たり有形固定資産（償却資産）額"/>
        <xdr:cNvSpPr txBox="1"/>
      </xdr:nvSpPr>
      <xdr:spPr>
        <a:xfrm>
          <a:off x="9359265" y="1051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61</xdr:row>
      <xdr:rowOff>57150</xdr:rowOff>
    </xdr:from>
    <xdr:ext cx="532130" cy="259080"/>
    <xdr:sp macro="" textlink="">
      <xdr:nvSpPr>
        <xdr:cNvPr id="256" name="n_2aveValue【橋りょう・トンネル】&#10;一人当たり有形固定資産（償却資産）額"/>
        <xdr:cNvSpPr txBox="1"/>
      </xdr:nvSpPr>
      <xdr:spPr>
        <a:xfrm>
          <a:off x="8482965" y="10515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61</xdr:row>
      <xdr:rowOff>74930</xdr:rowOff>
    </xdr:from>
    <xdr:ext cx="532130" cy="256540"/>
    <xdr:sp macro="" textlink="">
      <xdr:nvSpPr>
        <xdr:cNvPr id="257" name="n_3aveValue【橋りょう・トンネル】&#10;一人当たり有形固定資産（償却資産）額"/>
        <xdr:cNvSpPr txBox="1"/>
      </xdr:nvSpPr>
      <xdr:spPr>
        <a:xfrm>
          <a:off x="7593965" y="10533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61</xdr:row>
      <xdr:rowOff>82550</xdr:rowOff>
    </xdr:from>
    <xdr:ext cx="532130" cy="259080"/>
    <xdr:sp macro="" textlink="">
      <xdr:nvSpPr>
        <xdr:cNvPr id="258" name="n_4aveValue【橋りょう・トンネル】&#10;一人当たり有形固定資産（償却資産）額"/>
        <xdr:cNvSpPr txBox="1"/>
      </xdr:nvSpPr>
      <xdr:spPr>
        <a:xfrm>
          <a:off x="6704965" y="10541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125730</xdr:rowOff>
    </xdr:from>
    <xdr:ext cx="534670" cy="259080"/>
    <xdr:sp macro="" textlink="">
      <xdr:nvSpPr>
        <xdr:cNvPr id="259" name="n_1mainValue【橋りょう・トンネル】&#10;一人当たり有形固定資産（償却資産）額"/>
        <xdr:cNvSpPr txBox="1"/>
      </xdr:nvSpPr>
      <xdr:spPr>
        <a:xfrm>
          <a:off x="9359265" y="1092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127000</xdr:rowOff>
    </xdr:from>
    <xdr:ext cx="532130" cy="259080"/>
    <xdr:sp macro="" textlink="">
      <xdr:nvSpPr>
        <xdr:cNvPr id="260" name="n_2mainValue【橋りょう・トンネル】&#10;一人当たり有形固定資産（償却資産）額"/>
        <xdr:cNvSpPr txBox="1"/>
      </xdr:nvSpPr>
      <xdr:spPr>
        <a:xfrm>
          <a:off x="8482965" y="10928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133350</xdr:rowOff>
    </xdr:from>
    <xdr:ext cx="532130" cy="256540"/>
    <xdr:sp macro="" textlink="">
      <xdr:nvSpPr>
        <xdr:cNvPr id="261" name="n_3mainValue【橋りょう・トンネル】&#10;一人当たり有形固定資産（償却資産）額"/>
        <xdr:cNvSpPr txBox="1"/>
      </xdr:nvSpPr>
      <xdr:spPr>
        <a:xfrm>
          <a:off x="7593965" y="10934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63</xdr:row>
      <xdr:rowOff>135890</xdr:rowOff>
    </xdr:from>
    <xdr:ext cx="532130" cy="259080"/>
    <xdr:sp macro="" textlink="">
      <xdr:nvSpPr>
        <xdr:cNvPr id="262" name="n_4mainValue【橋りょう・トンネル】&#10;一人当たり有形固定資産（償却資産）額"/>
        <xdr:cNvSpPr txBox="1"/>
      </xdr:nvSpPr>
      <xdr:spPr>
        <a:xfrm>
          <a:off x="6704965" y="10937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5" name="テキスト ボックス 274"/>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1" name="テキスト ボックス 28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5" name="テキスト ボックス 284"/>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60960</xdr:rowOff>
    </xdr:to>
    <xdr:cxnSp macro="">
      <xdr:nvCxnSpPr>
        <xdr:cNvPr id="287" name="直線コネクタ 286"/>
        <xdr:cNvCxnSpPr/>
      </xdr:nvCxnSpPr>
      <xdr:spPr>
        <a:xfrm flipV="1">
          <a:off x="4634865" y="1345120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405130" cy="256540"/>
    <xdr:sp macro="" textlink="">
      <xdr:nvSpPr>
        <xdr:cNvPr id="288" name="【公営住宅】&#10;有形固定資産減価償却率最小値テキスト"/>
        <xdr:cNvSpPr txBox="1"/>
      </xdr:nvSpPr>
      <xdr:spPr>
        <a:xfrm>
          <a:off x="4673600" y="14809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89" name="直線コネクタ 288"/>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6540"/>
    <xdr:sp macro="" textlink="">
      <xdr:nvSpPr>
        <xdr:cNvPr id="292" name="【公営住宅】&#10;有形固定資産減価償却率平均値テキスト"/>
        <xdr:cNvSpPr txBox="1"/>
      </xdr:nvSpPr>
      <xdr:spPr>
        <a:xfrm>
          <a:off x="4673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57785</xdr:rowOff>
    </xdr:from>
    <xdr:to xmlns:xdr="http://schemas.openxmlformats.org/drawingml/2006/spreadsheetDrawing">
      <xdr:col>20</xdr:col>
      <xdr:colOff>38100</xdr:colOff>
      <xdr:row>82</xdr:row>
      <xdr:rowOff>159385</xdr:rowOff>
    </xdr:to>
    <xdr:sp macro="" textlink="">
      <xdr:nvSpPr>
        <xdr:cNvPr id="294" name="フローチャート: 判断 293"/>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122555</xdr:rowOff>
    </xdr:from>
    <xdr:to xmlns:xdr="http://schemas.openxmlformats.org/drawingml/2006/spreadsheetDrawing">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118745</xdr:rowOff>
    </xdr:from>
    <xdr:to xmlns:xdr="http://schemas.openxmlformats.org/drawingml/2006/spreadsheetDrawing">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126365</xdr:rowOff>
    </xdr:from>
    <xdr:to xmlns:xdr="http://schemas.openxmlformats.org/drawingml/2006/spreadsheetDrawing">
      <xdr:col>6</xdr:col>
      <xdr:colOff>38100</xdr:colOff>
      <xdr:row>83</xdr:row>
      <xdr:rowOff>56515</xdr:rowOff>
    </xdr:to>
    <xdr:sp macro="" textlink="">
      <xdr:nvSpPr>
        <xdr:cNvPr id="297" name="フローチャート: 判断 296"/>
        <xdr:cNvSpPr/>
      </xdr:nvSpPr>
      <xdr:spPr>
        <a:xfrm>
          <a:off x="1079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90170</xdr:rowOff>
    </xdr:from>
    <xdr:to xmlns:xdr="http://schemas.openxmlformats.org/drawingml/2006/spreadsheetDrawing">
      <xdr:col>24</xdr:col>
      <xdr:colOff>114300</xdr:colOff>
      <xdr:row>84</xdr:row>
      <xdr:rowOff>20320</xdr:rowOff>
    </xdr:to>
    <xdr:sp macro="" textlink="">
      <xdr:nvSpPr>
        <xdr:cNvPr id="303" name="楕円 302"/>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68580</xdr:rowOff>
    </xdr:from>
    <xdr:ext cx="405130" cy="259080"/>
    <xdr:sp macro="" textlink="">
      <xdr:nvSpPr>
        <xdr:cNvPr id="304" name="【公営住宅】&#10;有形固定資産減価償却率該当値テキスト"/>
        <xdr:cNvSpPr txBox="1"/>
      </xdr:nvSpPr>
      <xdr:spPr>
        <a:xfrm>
          <a:off x="4673600" y="1429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154940</xdr:rowOff>
    </xdr:from>
    <xdr:to xmlns:xdr="http://schemas.openxmlformats.org/drawingml/2006/spreadsheetDrawing">
      <xdr:col>20</xdr:col>
      <xdr:colOff>38100</xdr:colOff>
      <xdr:row>83</xdr:row>
      <xdr:rowOff>85090</xdr:rowOff>
    </xdr:to>
    <xdr:sp macro="" textlink="">
      <xdr:nvSpPr>
        <xdr:cNvPr id="305" name="楕円 304"/>
        <xdr:cNvSpPr/>
      </xdr:nvSpPr>
      <xdr:spPr>
        <a:xfrm>
          <a:off x="3746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34290</xdr:rowOff>
    </xdr:from>
    <xdr:to xmlns:xdr="http://schemas.openxmlformats.org/drawingml/2006/spreadsheetDrawing">
      <xdr:col>24</xdr:col>
      <xdr:colOff>63500</xdr:colOff>
      <xdr:row>83</xdr:row>
      <xdr:rowOff>140970</xdr:rowOff>
    </xdr:to>
    <xdr:cxnSp macro="">
      <xdr:nvCxnSpPr>
        <xdr:cNvPr id="306" name="直線コネクタ 305"/>
        <xdr:cNvCxnSpPr/>
      </xdr:nvCxnSpPr>
      <xdr:spPr>
        <a:xfrm>
          <a:off x="3797300" y="142646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21590</xdr:rowOff>
    </xdr:from>
    <xdr:to xmlns:xdr="http://schemas.openxmlformats.org/drawingml/2006/spreadsheetDrawing">
      <xdr:col>15</xdr:col>
      <xdr:colOff>101600</xdr:colOff>
      <xdr:row>83</xdr:row>
      <xdr:rowOff>123190</xdr:rowOff>
    </xdr:to>
    <xdr:sp macro="" textlink="">
      <xdr:nvSpPr>
        <xdr:cNvPr id="307" name="楕円 306"/>
        <xdr:cNvSpPr/>
      </xdr:nvSpPr>
      <xdr:spPr>
        <a:xfrm>
          <a:off x="2857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34290</xdr:rowOff>
    </xdr:from>
    <xdr:to xmlns:xdr="http://schemas.openxmlformats.org/drawingml/2006/spreadsheetDrawing">
      <xdr:col>19</xdr:col>
      <xdr:colOff>177800</xdr:colOff>
      <xdr:row>83</xdr:row>
      <xdr:rowOff>72390</xdr:rowOff>
    </xdr:to>
    <xdr:cxnSp macro="">
      <xdr:nvCxnSpPr>
        <xdr:cNvPr id="308" name="直線コネクタ 307"/>
        <xdr:cNvCxnSpPr/>
      </xdr:nvCxnSpPr>
      <xdr:spPr>
        <a:xfrm flipV="1">
          <a:off x="2908300" y="14264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164465</xdr:rowOff>
    </xdr:from>
    <xdr:to xmlns:xdr="http://schemas.openxmlformats.org/drawingml/2006/spreadsheetDrawing">
      <xdr:col>10</xdr:col>
      <xdr:colOff>165100</xdr:colOff>
      <xdr:row>83</xdr:row>
      <xdr:rowOff>94615</xdr:rowOff>
    </xdr:to>
    <xdr:sp macro="" textlink="">
      <xdr:nvSpPr>
        <xdr:cNvPr id="309" name="楕円 308"/>
        <xdr:cNvSpPr/>
      </xdr:nvSpPr>
      <xdr:spPr>
        <a:xfrm>
          <a:off x="1968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43815</xdr:rowOff>
    </xdr:from>
    <xdr:to xmlns:xdr="http://schemas.openxmlformats.org/drawingml/2006/spreadsheetDrawing">
      <xdr:col>15</xdr:col>
      <xdr:colOff>50800</xdr:colOff>
      <xdr:row>83</xdr:row>
      <xdr:rowOff>72390</xdr:rowOff>
    </xdr:to>
    <xdr:cxnSp macro="">
      <xdr:nvCxnSpPr>
        <xdr:cNvPr id="310" name="直線コネクタ 309"/>
        <xdr:cNvCxnSpPr/>
      </xdr:nvCxnSpPr>
      <xdr:spPr>
        <a:xfrm>
          <a:off x="2019300" y="142741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124460</xdr:rowOff>
    </xdr:from>
    <xdr:to xmlns:xdr="http://schemas.openxmlformats.org/drawingml/2006/spreadsheetDrawing">
      <xdr:col>6</xdr:col>
      <xdr:colOff>38100</xdr:colOff>
      <xdr:row>83</xdr:row>
      <xdr:rowOff>54610</xdr:rowOff>
    </xdr:to>
    <xdr:sp macro="" textlink="">
      <xdr:nvSpPr>
        <xdr:cNvPr id="311" name="楕円 310"/>
        <xdr:cNvSpPr/>
      </xdr:nvSpPr>
      <xdr:spPr>
        <a:xfrm>
          <a:off x="1079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3810</xdr:rowOff>
    </xdr:from>
    <xdr:to xmlns:xdr="http://schemas.openxmlformats.org/drawingml/2006/spreadsheetDrawing">
      <xdr:col>10</xdr:col>
      <xdr:colOff>114300</xdr:colOff>
      <xdr:row>83</xdr:row>
      <xdr:rowOff>43815</xdr:rowOff>
    </xdr:to>
    <xdr:cxnSp macro="">
      <xdr:nvCxnSpPr>
        <xdr:cNvPr id="312" name="直線コネクタ 311"/>
        <xdr:cNvCxnSpPr/>
      </xdr:nvCxnSpPr>
      <xdr:spPr>
        <a:xfrm>
          <a:off x="1130300" y="14234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4445</xdr:rowOff>
    </xdr:from>
    <xdr:ext cx="405130" cy="259080"/>
    <xdr:sp macro="" textlink="">
      <xdr:nvSpPr>
        <xdr:cNvPr id="313" name="n_1aveValue【公営住宅】&#10;有形固定資産減価償却率"/>
        <xdr:cNvSpPr txBox="1"/>
      </xdr:nvSpPr>
      <xdr:spPr>
        <a:xfrm>
          <a:off x="3582035"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69215</xdr:rowOff>
    </xdr:from>
    <xdr:ext cx="402590" cy="259080"/>
    <xdr:sp macro="" textlink="">
      <xdr:nvSpPr>
        <xdr:cNvPr id="314" name="n_2aveValue【公営住宅】&#10;有形固定資産減価償却率"/>
        <xdr:cNvSpPr txBox="1"/>
      </xdr:nvSpPr>
      <xdr:spPr>
        <a:xfrm>
          <a:off x="2705735" y="1395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65405</xdr:rowOff>
    </xdr:from>
    <xdr:ext cx="402590" cy="256540"/>
    <xdr:sp macro="" textlink="">
      <xdr:nvSpPr>
        <xdr:cNvPr id="315" name="n_3aveValue【公営住宅】&#10;有形固定資産減価償却率"/>
        <xdr:cNvSpPr txBox="1"/>
      </xdr:nvSpPr>
      <xdr:spPr>
        <a:xfrm>
          <a:off x="1816735" y="13952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47625</xdr:rowOff>
    </xdr:from>
    <xdr:ext cx="402590" cy="259080"/>
    <xdr:sp macro="" textlink="">
      <xdr:nvSpPr>
        <xdr:cNvPr id="316" name="n_4aveValue【公営住宅】&#10;有形固定資産減価償却率"/>
        <xdr:cNvSpPr txBox="1"/>
      </xdr:nvSpPr>
      <xdr:spPr>
        <a:xfrm>
          <a:off x="927735" y="14277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76200</xdr:rowOff>
    </xdr:from>
    <xdr:ext cx="405130" cy="256540"/>
    <xdr:sp macro="" textlink="">
      <xdr:nvSpPr>
        <xdr:cNvPr id="317" name="n_1mainValue【公営住宅】&#10;有形固定資産減価償却率"/>
        <xdr:cNvSpPr txBox="1"/>
      </xdr:nvSpPr>
      <xdr:spPr>
        <a:xfrm>
          <a:off x="3582035" y="14306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114300</xdr:rowOff>
    </xdr:from>
    <xdr:ext cx="402590" cy="259080"/>
    <xdr:sp macro="" textlink="">
      <xdr:nvSpPr>
        <xdr:cNvPr id="318" name="n_2mainValue【公営住宅】&#10;有形固定資産減価償却率"/>
        <xdr:cNvSpPr txBox="1"/>
      </xdr:nvSpPr>
      <xdr:spPr>
        <a:xfrm>
          <a:off x="2705735" y="14344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86360</xdr:rowOff>
    </xdr:from>
    <xdr:ext cx="402590" cy="256540"/>
    <xdr:sp macro="" textlink="">
      <xdr:nvSpPr>
        <xdr:cNvPr id="319" name="n_3mainValue【公営住宅】&#10;有形固定資産減価償却率"/>
        <xdr:cNvSpPr txBox="1"/>
      </xdr:nvSpPr>
      <xdr:spPr>
        <a:xfrm>
          <a:off x="1816735" y="14316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71120</xdr:rowOff>
    </xdr:from>
    <xdr:ext cx="402590" cy="259080"/>
    <xdr:sp macro="" textlink="">
      <xdr:nvSpPr>
        <xdr:cNvPr id="320" name="n_4mainValue【公営住宅】&#10;有形固定資産減価償却率"/>
        <xdr:cNvSpPr txBox="1"/>
      </xdr:nvSpPr>
      <xdr:spPr>
        <a:xfrm>
          <a:off x="927735" y="13958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820" cy="259080"/>
    <xdr:sp macro="" textlink="">
      <xdr:nvSpPr>
        <xdr:cNvPr id="332" name="テキスト ボックス 331"/>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820" cy="259080"/>
    <xdr:sp macro="" textlink="">
      <xdr:nvSpPr>
        <xdr:cNvPr id="336" name="テキスト ボックス 335"/>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38" name="テキスト ボックス 3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27940</xdr:rowOff>
    </xdr:from>
    <xdr:to xmlns:xdr="http://schemas.openxmlformats.org/drawingml/2006/spreadsheetDrawing">
      <xdr:col>54</xdr:col>
      <xdr:colOff>189865</xdr:colOff>
      <xdr:row>85</xdr:row>
      <xdr:rowOff>89535</xdr:rowOff>
    </xdr:to>
    <xdr:cxnSp macro="">
      <xdr:nvCxnSpPr>
        <xdr:cNvPr id="340" name="直線コネクタ 339"/>
        <xdr:cNvCxnSpPr/>
      </xdr:nvCxnSpPr>
      <xdr:spPr>
        <a:xfrm flipV="1">
          <a:off x="10476865" y="134010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93345</xdr:rowOff>
    </xdr:from>
    <xdr:ext cx="469900" cy="259080"/>
    <xdr:sp macro="" textlink="">
      <xdr:nvSpPr>
        <xdr:cNvPr id="341"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89535</xdr:rowOff>
    </xdr:from>
    <xdr:to xmlns:xdr="http://schemas.openxmlformats.org/drawingml/2006/spreadsheetDrawing">
      <xdr:col>55</xdr:col>
      <xdr:colOff>88900</xdr:colOff>
      <xdr:row>85</xdr:row>
      <xdr:rowOff>89535</xdr:rowOff>
    </xdr:to>
    <xdr:cxnSp macro="">
      <xdr:nvCxnSpPr>
        <xdr:cNvPr id="342" name="直線コネクタ 341"/>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146050</xdr:rowOff>
    </xdr:from>
    <xdr:ext cx="469900" cy="256540"/>
    <xdr:sp macro="" textlink="">
      <xdr:nvSpPr>
        <xdr:cNvPr id="343" name="【公営住宅】&#10;一人当たり面積最大値テキスト"/>
        <xdr:cNvSpPr txBox="1"/>
      </xdr:nvSpPr>
      <xdr:spPr>
        <a:xfrm>
          <a:off x="10515600" y="13176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27940</xdr:rowOff>
    </xdr:from>
    <xdr:to xmlns:xdr="http://schemas.openxmlformats.org/drawingml/2006/spreadsheetDrawing">
      <xdr:col>55</xdr:col>
      <xdr:colOff>88900</xdr:colOff>
      <xdr:row>78</xdr:row>
      <xdr:rowOff>27940</xdr:rowOff>
    </xdr:to>
    <xdr:cxnSp macro="">
      <xdr:nvCxnSpPr>
        <xdr:cNvPr id="344" name="直線コネクタ 343"/>
        <xdr:cNvCxnSpPr/>
      </xdr:nvCxnSpPr>
      <xdr:spPr>
        <a:xfrm>
          <a:off x="10388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119380</xdr:rowOff>
    </xdr:from>
    <xdr:ext cx="469900" cy="259080"/>
    <xdr:sp macro="" textlink="">
      <xdr:nvSpPr>
        <xdr:cNvPr id="345" name="【公営住宅】&#10;一人当たり面積平均値テキスト"/>
        <xdr:cNvSpPr txBox="1"/>
      </xdr:nvSpPr>
      <xdr:spPr>
        <a:xfrm>
          <a:off x="10515600" y="14178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96520</xdr:rowOff>
    </xdr:from>
    <xdr:to xmlns:xdr="http://schemas.openxmlformats.org/drawingml/2006/spreadsheetDrawing">
      <xdr:col>55</xdr:col>
      <xdr:colOff>50800</xdr:colOff>
      <xdr:row>84</xdr:row>
      <xdr:rowOff>26670</xdr:rowOff>
    </xdr:to>
    <xdr:sp macro="" textlink="">
      <xdr:nvSpPr>
        <xdr:cNvPr id="346" name="フローチャート: 判断 345"/>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107950</xdr:rowOff>
    </xdr:from>
    <xdr:to xmlns:xdr="http://schemas.openxmlformats.org/drawingml/2006/spreadsheetDrawing">
      <xdr:col>50</xdr:col>
      <xdr:colOff>165100</xdr:colOff>
      <xdr:row>84</xdr:row>
      <xdr:rowOff>38100</xdr:rowOff>
    </xdr:to>
    <xdr:sp macro="" textlink="">
      <xdr:nvSpPr>
        <xdr:cNvPr id="347" name="フローチャート: 判断 346"/>
        <xdr:cNvSpPr/>
      </xdr:nvSpPr>
      <xdr:spPr>
        <a:xfrm>
          <a:off x="9588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130810</xdr:rowOff>
    </xdr:from>
    <xdr:to xmlns:xdr="http://schemas.openxmlformats.org/drawingml/2006/spreadsheetDrawing">
      <xdr:col>46</xdr:col>
      <xdr:colOff>38100</xdr:colOff>
      <xdr:row>84</xdr:row>
      <xdr:rowOff>60960</xdr:rowOff>
    </xdr:to>
    <xdr:sp macro="" textlink="">
      <xdr:nvSpPr>
        <xdr:cNvPr id="348" name="フローチャート: 判断 347"/>
        <xdr:cNvSpPr/>
      </xdr:nvSpPr>
      <xdr:spPr>
        <a:xfrm>
          <a:off x="8699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152400</xdr:rowOff>
    </xdr:from>
    <xdr:to xmlns:xdr="http://schemas.openxmlformats.org/drawingml/2006/spreadsheetDrawing">
      <xdr:col>41</xdr:col>
      <xdr:colOff>101600</xdr:colOff>
      <xdr:row>84</xdr:row>
      <xdr:rowOff>82550</xdr:rowOff>
    </xdr:to>
    <xdr:sp macro="" textlink="">
      <xdr:nvSpPr>
        <xdr:cNvPr id="349" name="フローチャート: 判断 348"/>
        <xdr:cNvSpPr/>
      </xdr:nvSpPr>
      <xdr:spPr>
        <a:xfrm>
          <a:off x="7810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157480</xdr:rowOff>
    </xdr:from>
    <xdr:to xmlns:xdr="http://schemas.openxmlformats.org/drawingml/2006/spreadsheetDrawing">
      <xdr:col>36</xdr:col>
      <xdr:colOff>165100</xdr:colOff>
      <xdr:row>84</xdr:row>
      <xdr:rowOff>87630</xdr:rowOff>
    </xdr:to>
    <xdr:sp macro="" textlink="">
      <xdr:nvSpPr>
        <xdr:cNvPr id="350" name="フローチャート: 判断 349"/>
        <xdr:cNvSpPr/>
      </xdr:nvSpPr>
      <xdr:spPr>
        <a:xfrm>
          <a:off x="6921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97790</xdr:rowOff>
    </xdr:from>
    <xdr:to xmlns:xdr="http://schemas.openxmlformats.org/drawingml/2006/spreadsheetDrawing">
      <xdr:col>55</xdr:col>
      <xdr:colOff>50800</xdr:colOff>
      <xdr:row>84</xdr:row>
      <xdr:rowOff>27940</xdr:rowOff>
    </xdr:to>
    <xdr:sp macro="" textlink="">
      <xdr:nvSpPr>
        <xdr:cNvPr id="356" name="楕円 355"/>
        <xdr:cNvSpPr/>
      </xdr:nvSpPr>
      <xdr:spPr>
        <a:xfrm>
          <a:off x="104267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76200</xdr:rowOff>
    </xdr:from>
    <xdr:ext cx="469900" cy="256540"/>
    <xdr:sp macro="" textlink="">
      <xdr:nvSpPr>
        <xdr:cNvPr id="357" name="【公営住宅】&#10;一人当たり面積該当値テキスト"/>
        <xdr:cNvSpPr txBox="1"/>
      </xdr:nvSpPr>
      <xdr:spPr>
        <a:xfrm>
          <a:off x="10515600" y="14306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95250</xdr:rowOff>
    </xdr:from>
    <xdr:to xmlns:xdr="http://schemas.openxmlformats.org/drawingml/2006/spreadsheetDrawing">
      <xdr:col>50</xdr:col>
      <xdr:colOff>165100</xdr:colOff>
      <xdr:row>84</xdr:row>
      <xdr:rowOff>25400</xdr:rowOff>
    </xdr:to>
    <xdr:sp macro="" textlink="">
      <xdr:nvSpPr>
        <xdr:cNvPr id="358" name="楕円 357"/>
        <xdr:cNvSpPr/>
      </xdr:nvSpPr>
      <xdr:spPr>
        <a:xfrm>
          <a:off x="9588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146050</xdr:rowOff>
    </xdr:from>
    <xdr:to xmlns:xdr="http://schemas.openxmlformats.org/drawingml/2006/spreadsheetDrawing">
      <xdr:col>55</xdr:col>
      <xdr:colOff>0</xdr:colOff>
      <xdr:row>83</xdr:row>
      <xdr:rowOff>148590</xdr:rowOff>
    </xdr:to>
    <xdr:cxnSp macro="">
      <xdr:nvCxnSpPr>
        <xdr:cNvPr id="359" name="直線コネクタ 358"/>
        <xdr:cNvCxnSpPr/>
      </xdr:nvCxnSpPr>
      <xdr:spPr>
        <a:xfrm>
          <a:off x="9639300" y="143764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95250</xdr:rowOff>
    </xdr:from>
    <xdr:to xmlns:xdr="http://schemas.openxmlformats.org/drawingml/2006/spreadsheetDrawing">
      <xdr:col>46</xdr:col>
      <xdr:colOff>38100</xdr:colOff>
      <xdr:row>84</xdr:row>
      <xdr:rowOff>25400</xdr:rowOff>
    </xdr:to>
    <xdr:sp macro="" textlink="">
      <xdr:nvSpPr>
        <xdr:cNvPr id="360" name="楕円 359"/>
        <xdr:cNvSpPr/>
      </xdr:nvSpPr>
      <xdr:spPr>
        <a:xfrm>
          <a:off x="8699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146050</xdr:rowOff>
    </xdr:from>
    <xdr:to xmlns:xdr="http://schemas.openxmlformats.org/drawingml/2006/spreadsheetDrawing">
      <xdr:col>50</xdr:col>
      <xdr:colOff>114300</xdr:colOff>
      <xdr:row>83</xdr:row>
      <xdr:rowOff>146050</xdr:rowOff>
    </xdr:to>
    <xdr:cxnSp macro="">
      <xdr:nvCxnSpPr>
        <xdr:cNvPr id="361" name="直線コネクタ 360"/>
        <xdr:cNvCxnSpPr/>
      </xdr:nvCxnSpPr>
      <xdr:spPr>
        <a:xfrm>
          <a:off x="8750300" y="1437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95250</xdr:rowOff>
    </xdr:from>
    <xdr:to xmlns:xdr="http://schemas.openxmlformats.org/drawingml/2006/spreadsheetDrawing">
      <xdr:col>41</xdr:col>
      <xdr:colOff>101600</xdr:colOff>
      <xdr:row>84</xdr:row>
      <xdr:rowOff>25400</xdr:rowOff>
    </xdr:to>
    <xdr:sp macro="" textlink="">
      <xdr:nvSpPr>
        <xdr:cNvPr id="362" name="楕円 361"/>
        <xdr:cNvSpPr/>
      </xdr:nvSpPr>
      <xdr:spPr>
        <a:xfrm>
          <a:off x="7810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146050</xdr:rowOff>
    </xdr:from>
    <xdr:to xmlns:xdr="http://schemas.openxmlformats.org/drawingml/2006/spreadsheetDrawing">
      <xdr:col>45</xdr:col>
      <xdr:colOff>177800</xdr:colOff>
      <xdr:row>83</xdr:row>
      <xdr:rowOff>146050</xdr:rowOff>
    </xdr:to>
    <xdr:cxnSp macro="">
      <xdr:nvCxnSpPr>
        <xdr:cNvPr id="363" name="直線コネクタ 362"/>
        <xdr:cNvCxnSpPr/>
      </xdr:nvCxnSpPr>
      <xdr:spPr>
        <a:xfrm>
          <a:off x="7861300" y="1437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97790</xdr:rowOff>
    </xdr:from>
    <xdr:to xmlns:xdr="http://schemas.openxmlformats.org/drawingml/2006/spreadsheetDrawing">
      <xdr:col>36</xdr:col>
      <xdr:colOff>165100</xdr:colOff>
      <xdr:row>84</xdr:row>
      <xdr:rowOff>27305</xdr:rowOff>
    </xdr:to>
    <xdr:sp macro="" textlink="">
      <xdr:nvSpPr>
        <xdr:cNvPr id="364" name="楕円 363"/>
        <xdr:cNvSpPr/>
      </xdr:nvSpPr>
      <xdr:spPr>
        <a:xfrm>
          <a:off x="6921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146050</xdr:rowOff>
    </xdr:from>
    <xdr:to xmlns:xdr="http://schemas.openxmlformats.org/drawingml/2006/spreadsheetDrawing">
      <xdr:col>41</xdr:col>
      <xdr:colOff>50800</xdr:colOff>
      <xdr:row>83</xdr:row>
      <xdr:rowOff>147955</xdr:rowOff>
    </xdr:to>
    <xdr:cxnSp macro="">
      <xdr:nvCxnSpPr>
        <xdr:cNvPr id="365" name="直線コネクタ 364"/>
        <xdr:cNvCxnSpPr/>
      </xdr:nvCxnSpPr>
      <xdr:spPr>
        <a:xfrm flipV="1">
          <a:off x="6972300" y="14376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29210</xdr:rowOff>
    </xdr:from>
    <xdr:ext cx="469900" cy="256540"/>
    <xdr:sp macro="" textlink="">
      <xdr:nvSpPr>
        <xdr:cNvPr id="366" name="n_1aveValue【公営住宅】&#10;一人当たり面積"/>
        <xdr:cNvSpPr txBox="1"/>
      </xdr:nvSpPr>
      <xdr:spPr>
        <a:xfrm>
          <a:off x="9391650" y="14431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52070</xdr:rowOff>
    </xdr:from>
    <xdr:ext cx="467360" cy="256540"/>
    <xdr:sp macro="" textlink="">
      <xdr:nvSpPr>
        <xdr:cNvPr id="367" name="n_2aveValue【公営住宅】&#10;一人当たり面積"/>
        <xdr:cNvSpPr txBox="1"/>
      </xdr:nvSpPr>
      <xdr:spPr>
        <a:xfrm>
          <a:off x="8515350" y="1445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73660</xdr:rowOff>
    </xdr:from>
    <xdr:ext cx="467360" cy="259080"/>
    <xdr:sp macro="" textlink="">
      <xdr:nvSpPr>
        <xdr:cNvPr id="368" name="n_3aveValue【公営住宅】&#10;一人当たり面積"/>
        <xdr:cNvSpPr txBox="1"/>
      </xdr:nvSpPr>
      <xdr:spPr>
        <a:xfrm>
          <a:off x="7626350" y="14475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78740</xdr:rowOff>
    </xdr:from>
    <xdr:ext cx="467360" cy="259080"/>
    <xdr:sp macro="" textlink="">
      <xdr:nvSpPr>
        <xdr:cNvPr id="369" name="n_4aveValue【公営住宅】&#10;一人当たり面積"/>
        <xdr:cNvSpPr txBox="1"/>
      </xdr:nvSpPr>
      <xdr:spPr>
        <a:xfrm>
          <a:off x="6737350" y="14480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41910</xdr:rowOff>
    </xdr:from>
    <xdr:ext cx="469900" cy="256540"/>
    <xdr:sp macro="" textlink="">
      <xdr:nvSpPr>
        <xdr:cNvPr id="370" name="n_1mainValue【公営住宅】&#10;一人当たり面積"/>
        <xdr:cNvSpPr txBox="1"/>
      </xdr:nvSpPr>
      <xdr:spPr>
        <a:xfrm>
          <a:off x="9391650" y="14100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41910</xdr:rowOff>
    </xdr:from>
    <xdr:ext cx="467360" cy="256540"/>
    <xdr:sp macro="" textlink="">
      <xdr:nvSpPr>
        <xdr:cNvPr id="371" name="n_2mainValue【公営住宅】&#10;一人当たり面積"/>
        <xdr:cNvSpPr txBox="1"/>
      </xdr:nvSpPr>
      <xdr:spPr>
        <a:xfrm>
          <a:off x="8515350" y="14100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41910</xdr:rowOff>
    </xdr:from>
    <xdr:ext cx="467360" cy="256540"/>
    <xdr:sp macro="" textlink="">
      <xdr:nvSpPr>
        <xdr:cNvPr id="372" name="n_3mainValue【公営住宅】&#10;一人当たり面積"/>
        <xdr:cNvSpPr txBox="1"/>
      </xdr:nvSpPr>
      <xdr:spPr>
        <a:xfrm>
          <a:off x="7626350" y="14100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43815</xdr:rowOff>
    </xdr:from>
    <xdr:ext cx="467360" cy="256540"/>
    <xdr:sp macro="" textlink="">
      <xdr:nvSpPr>
        <xdr:cNvPr id="373" name="n_4mainValue【公営住宅】&#10;一人当たり面積"/>
        <xdr:cNvSpPr txBox="1"/>
      </xdr:nvSpPr>
      <xdr:spPr>
        <a:xfrm>
          <a:off x="6737350" y="14102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98" name="テキスト ボックス 39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0" name="テキスト ボックス 399"/>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2" name="テキスト ボックス 401"/>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04" name="テキスト ボックス 403"/>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10" name="テキスト ボックス 409"/>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12" name="テキスト ボックス 411"/>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68580</xdr:rowOff>
    </xdr:from>
    <xdr:to xmlns:xdr="http://schemas.openxmlformats.org/drawingml/2006/spreadsheetDrawing">
      <xdr:col>85</xdr:col>
      <xdr:colOff>126365</xdr:colOff>
      <xdr:row>41</xdr:row>
      <xdr:rowOff>20955</xdr:rowOff>
    </xdr:to>
    <xdr:cxnSp macro="">
      <xdr:nvCxnSpPr>
        <xdr:cNvPr id="414" name="直線コネクタ 413"/>
        <xdr:cNvCxnSpPr/>
      </xdr:nvCxnSpPr>
      <xdr:spPr>
        <a:xfrm flipV="1">
          <a:off x="16318865" y="57264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20955</xdr:rowOff>
    </xdr:from>
    <xdr:to xmlns:xdr="http://schemas.openxmlformats.org/drawingml/2006/spreadsheetDrawing">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15240</xdr:rowOff>
    </xdr:from>
    <xdr:ext cx="405130" cy="259080"/>
    <xdr:sp macro="" textlink="">
      <xdr:nvSpPr>
        <xdr:cNvPr id="417" name="【認定こども園・幼稚園・保育所】&#10;有形固定資産減価償却率最大値テキスト"/>
        <xdr:cNvSpPr txBox="1"/>
      </xdr:nvSpPr>
      <xdr:spPr>
        <a:xfrm>
          <a:off x="16357600" y="55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68580</xdr:rowOff>
    </xdr:from>
    <xdr:to xmlns:xdr="http://schemas.openxmlformats.org/drawingml/2006/spreadsheetDrawing">
      <xdr:col>86</xdr:col>
      <xdr:colOff>25400</xdr:colOff>
      <xdr:row>33</xdr:row>
      <xdr:rowOff>68580</xdr:rowOff>
    </xdr:to>
    <xdr:cxnSp macro="">
      <xdr:nvCxnSpPr>
        <xdr:cNvPr id="418" name="直線コネクタ 417"/>
        <xdr:cNvCxnSpPr/>
      </xdr:nvCxnSpPr>
      <xdr:spPr>
        <a:xfrm>
          <a:off x="16230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122555</xdr:rowOff>
    </xdr:from>
    <xdr:ext cx="405130" cy="256540"/>
    <xdr:sp macro="" textlink="">
      <xdr:nvSpPr>
        <xdr:cNvPr id="419" name="【認定こども園・幼稚園・保育所】&#10;有形固定資産減価償却率平均値テキスト"/>
        <xdr:cNvSpPr txBox="1"/>
      </xdr:nvSpPr>
      <xdr:spPr>
        <a:xfrm>
          <a:off x="16357600" y="61233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99695</xdr:rowOff>
    </xdr:from>
    <xdr:to xmlns:xdr="http://schemas.openxmlformats.org/drawingml/2006/spreadsheetDrawing">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93980</xdr:rowOff>
    </xdr:from>
    <xdr:to xmlns:xdr="http://schemas.openxmlformats.org/drawingml/2006/spreadsheetDrawing">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168275</xdr:rowOff>
    </xdr:from>
    <xdr:to xmlns:xdr="http://schemas.openxmlformats.org/drawingml/2006/spreadsheetDrawing">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164465</xdr:rowOff>
    </xdr:from>
    <xdr:to xmlns:xdr="http://schemas.openxmlformats.org/drawingml/2006/spreadsheetDrawing">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141605</xdr:rowOff>
    </xdr:from>
    <xdr:to xmlns:xdr="http://schemas.openxmlformats.org/drawingml/2006/spreadsheetDrawing">
      <xdr:col>85</xdr:col>
      <xdr:colOff>177800</xdr:colOff>
      <xdr:row>40</xdr:row>
      <xdr:rowOff>71755</xdr:rowOff>
    </xdr:to>
    <xdr:sp macro="" textlink="">
      <xdr:nvSpPr>
        <xdr:cNvPr id="430" name="楕円 429"/>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120650</xdr:rowOff>
    </xdr:from>
    <xdr:ext cx="405130" cy="256540"/>
    <xdr:sp macro="" textlink="">
      <xdr:nvSpPr>
        <xdr:cNvPr id="431" name="【認定こども園・幼稚園・保育所】&#10;有形固定資産減価償却率該当値テキスト"/>
        <xdr:cNvSpPr txBox="1"/>
      </xdr:nvSpPr>
      <xdr:spPr>
        <a:xfrm>
          <a:off x="16357600" y="6807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111125</xdr:rowOff>
    </xdr:from>
    <xdr:to xmlns:xdr="http://schemas.openxmlformats.org/drawingml/2006/spreadsheetDrawing">
      <xdr:col>81</xdr:col>
      <xdr:colOff>101600</xdr:colOff>
      <xdr:row>40</xdr:row>
      <xdr:rowOff>41275</xdr:rowOff>
    </xdr:to>
    <xdr:sp macro="" textlink="">
      <xdr:nvSpPr>
        <xdr:cNvPr id="432" name="楕円 431"/>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161925</xdr:rowOff>
    </xdr:from>
    <xdr:to xmlns:xdr="http://schemas.openxmlformats.org/drawingml/2006/spreadsheetDrawing">
      <xdr:col>85</xdr:col>
      <xdr:colOff>127000</xdr:colOff>
      <xdr:row>40</xdr:row>
      <xdr:rowOff>20955</xdr:rowOff>
    </xdr:to>
    <xdr:cxnSp macro="">
      <xdr:nvCxnSpPr>
        <xdr:cNvPr id="433" name="直線コネクタ 432"/>
        <xdr:cNvCxnSpPr/>
      </xdr:nvCxnSpPr>
      <xdr:spPr>
        <a:xfrm>
          <a:off x="15481300" y="68484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76835</xdr:rowOff>
    </xdr:from>
    <xdr:to xmlns:xdr="http://schemas.openxmlformats.org/drawingml/2006/spreadsheetDrawing">
      <xdr:col>76</xdr:col>
      <xdr:colOff>165100</xdr:colOff>
      <xdr:row>40</xdr:row>
      <xdr:rowOff>6985</xdr:rowOff>
    </xdr:to>
    <xdr:sp macro="" textlink="">
      <xdr:nvSpPr>
        <xdr:cNvPr id="434" name="楕円 433"/>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127635</xdr:rowOff>
    </xdr:from>
    <xdr:to xmlns:xdr="http://schemas.openxmlformats.org/drawingml/2006/spreadsheetDrawing">
      <xdr:col>81</xdr:col>
      <xdr:colOff>50800</xdr:colOff>
      <xdr:row>39</xdr:row>
      <xdr:rowOff>161925</xdr:rowOff>
    </xdr:to>
    <xdr:cxnSp macro="">
      <xdr:nvCxnSpPr>
        <xdr:cNvPr id="435" name="直線コネクタ 434"/>
        <xdr:cNvCxnSpPr/>
      </xdr:nvCxnSpPr>
      <xdr:spPr>
        <a:xfrm>
          <a:off x="14592300" y="6814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82550</xdr:rowOff>
    </xdr:from>
    <xdr:to xmlns:xdr="http://schemas.openxmlformats.org/drawingml/2006/spreadsheetDrawing">
      <xdr:col>72</xdr:col>
      <xdr:colOff>38100</xdr:colOff>
      <xdr:row>40</xdr:row>
      <xdr:rowOff>12700</xdr:rowOff>
    </xdr:to>
    <xdr:sp macro="" textlink="">
      <xdr:nvSpPr>
        <xdr:cNvPr id="436" name="楕円 435"/>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127635</xdr:rowOff>
    </xdr:from>
    <xdr:to xmlns:xdr="http://schemas.openxmlformats.org/drawingml/2006/spreadsheetDrawing">
      <xdr:col>76</xdr:col>
      <xdr:colOff>114300</xdr:colOff>
      <xdr:row>39</xdr:row>
      <xdr:rowOff>133350</xdr:rowOff>
    </xdr:to>
    <xdr:cxnSp macro="">
      <xdr:nvCxnSpPr>
        <xdr:cNvPr id="437" name="直線コネクタ 436"/>
        <xdr:cNvCxnSpPr/>
      </xdr:nvCxnSpPr>
      <xdr:spPr>
        <a:xfrm flipV="1">
          <a:off x="13703300" y="68141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61595</xdr:rowOff>
    </xdr:from>
    <xdr:to xmlns:xdr="http://schemas.openxmlformats.org/drawingml/2006/spreadsheetDrawing">
      <xdr:col>67</xdr:col>
      <xdr:colOff>101600</xdr:colOff>
      <xdr:row>39</xdr:row>
      <xdr:rowOff>163195</xdr:rowOff>
    </xdr:to>
    <xdr:sp macro="" textlink="">
      <xdr:nvSpPr>
        <xdr:cNvPr id="438" name="楕円 437"/>
        <xdr:cNvSpPr/>
      </xdr:nvSpPr>
      <xdr:spPr>
        <a:xfrm>
          <a:off x="12763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112395</xdr:rowOff>
    </xdr:from>
    <xdr:to xmlns:xdr="http://schemas.openxmlformats.org/drawingml/2006/spreadsheetDrawing">
      <xdr:col>71</xdr:col>
      <xdr:colOff>177800</xdr:colOff>
      <xdr:row>39</xdr:row>
      <xdr:rowOff>133350</xdr:rowOff>
    </xdr:to>
    <xdr:cxnSp macro="">
      <xdr:nvCxnSpPr>
        <xdr:cNvPr id="439" name="直線コネクタ 438"/>
        <xdr:cNvCxnSpPr/>
      </xdr:nvCxnSpPr>
      <xdr:spPr>
        <a:xfrm>
          <a:off x="12814300" y="6798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40640</xdr:rowOff>
    </xdr:from>
    <xdr:ext cx="405130" cy="256540"/>
    <xdr:sp macro="" textlink="">
      <xdr:nvSpPr>
        <xdr:cNvPr id="440" name="n_1aveValue【認定こども園・幼稚園・保育所】&#10;有形固定資産減価償却率"/>
        <xdr:cNvSpPr txBox="1"/>
      </xdr:nvSpPr>
      <xdr:spPr>
        <a:xfrm>
          <a:off x="15266035" y="6041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101600</xdr:rowOff>
    </xdr:from>
    <xdr:ext cx="402590" cy="259080"/>
    <xdr:sp macro="" textlink="">
      <xdr:nvSpPr>
        <xdr:cNvPr id="441" name="n_2aveValue【認定こども園・幼稚園・保育所】&#10;有形固定資産減価償却率"/>
        <xdr:cNvSpPr txBox="1"/>
      </xdr:nvSpPr>
      <xdr:spPr>
        <a:xfrm>
          <a:off x="14389735" y="6102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114935</xdr:rowOff>
    </xdr:from>
    <xdr:ext cx="402590" cy="259080"/>
    <xdr:sp macro="" textlink="">
      <xdr:nvSpPr>
        <xdr:cNvPr id="442" name="n_3aveValue【認定こども園・幼稚園・保育所】&#10;有形固定資産減価償却率"/>
        <xdr:cNvSpPr txBox="1"/>
      </xdr:nvSpPr>
      <xdr:spPr>
        <a:xfrm>
          <a:off x="13500735" y="6115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111125</xdr:rowOff>
    </xdr:from>
    <xdr:ext cx="402590" cy="256540"/>
    <xdr:sp macro="" textlink="">
      <xdr:nvSpPr>
        <xdr:cNvPr id="443" name="n_4aveValue【認定こども園・幼稚園・保育所】&#10;有形固定資産減価償却率"/>
        <xdr:cNvSpPr txBox="1"/>
      </xdr:nvSpPr>
      <xdr:spPr>
        <a:xfrm>
          <a:off x="12611735" y="6111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32385</xdr:rowOff>
    </xdr:from>
    <xdr:ext cx="405130" cy="256540"/>
    <xdr:sp macro="" textlink="">
      <xdr:nvSpPr>
        <xdr:cNvPr id="444" name="n_1mainValue【認定こども園・幼稚園・保育所】&#10;有形固定資産減価償却率"/>
        <xdr:cNvSpPr txBox="1"/>
      </xdr:nvSpPr>
      <xdr:spPr>
        <a:xfrm>
          <a:off x="15266035" y="689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169545</xdr:rowOff>
    </xdr:from>
    <xdr:ext cx="402590" cy="256540"/>
    <xdr:sp macro="" textlink="">
      <xdr:nvSpPr>
        <xdr:cNvPr id="445" name="n_2mainValue【認定こども園・幼稚園・保育所】&#10;有形固定資産減価償却率"/>
        <xdr:cNvSpPr txBox="1"/>
      </xdr:nvSpPr>
      <xdr:spPr>
        <a:xfrm>
          <a:off x="14389735" y="6856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3810</xdr:rowOff>
    </xdr:from>
    <xdr:ext cx="402590" cy="259080"/>
    <xdr:sp macro="" textlink="">
      <xdr:nvSpPr>
        <xdr:cNvPr id="446" name="n_3mainValue【認定こども園・幼稚園・保育所】&#10;有形固定資産減価償却率"/>
        <xdr:cNvSpPr txBox="1"/>
      </xdr:nvSpPr>
      <xdr:spPr>
        <a:xfrm>
          <a:off x="13500735" y="6861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154940</xdr:rowOff>
    </xdr:from>
    <xdr:ext cx="402590" cy="256540"/>
    <xdr:sp macro="" textlink="">
      <xdr:nvSpPr>
        <xdr:cNvPr id="447" name="n_4mainValue【認定こども園・幼稚園・保育所】&#10;有形固定資産減価償却率"/>
        <xdr:cNvSpPr txBox="1"/>
      </xdr:nvSpPr>
      <xdr:spPr>
        <a:xfrm>
          <a:off x="12611735" y="68414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6" name="テキスト ボックス 4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8" name="直線コネクタ 4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59" name="テキスト ボックス 458"/>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0" name="直線コネクタ 4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461" name="テキスト ボックス 460"/>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2" name="直線コネクタ 4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463" name="テキスト ボックス 462"/>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4" name="直線コネクタ 4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465" name="テキスト ボックス 464"/>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6" name="直線コネクタ 4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467" name="テキスト ボックス 466"/>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69" name="テキスト ボックス 468"/>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0</xdr:rowOff>
    </xdr:to>
    <xdr:cxnSp macro="">
      <xdr:nvCxnSpPr>
        <xdr:cNvPr id="471" name="直線コネクタ 470"/>
        <xdr:cNvCxnSpPr/>
      </xdr:nvCxnSpPr>
      <xdr:spPr>
        <a:xfrm flipV="1">
          <a:off x="22160865" y="593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59080"/>
    <xdr:sp macro="" textlink="">
      <xdr:nvSpPr>
        <xdr:cNvPr id="4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473" name="直線コネクタ 4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469900" cy="256540"/>
    <xdr:sp macro="" textlink="">
      <xdr:nvSpPr>
        <xdr:cNvPr id="474" name="【認定こども園・幼稚園・保育所】&#10;一人当たり面積最大値テキスト"/>
        <xdr:cNvSpPr txBox="1"/>
      </xdr:nvSpPr>
      <xdr:spPr>
        <a:xfrm>
          <a:off x="22199600" y="5711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475" name="直線コネクタ 474"/>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52070</xdr:rowOff>
    </xdr:from>
    <xdr:ext cx="469900" cy="256540"/>
    <xdr:sp macro="" textlink="">
      <xdr:nvSpPr>
        <xdr:cNvPr id="476" name="【認定こども園・幼稚園・保育所】&#10;一人当たり面積平均値テキスト"/>
        <xdr:cNvSpPr txBox="1"/>
      </xdr:nvSpPr>
      <xdr:spPr>
        <a:xfrm>
          <a:off x="22199600" y="65671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52070</xdr:rowOff>
    </xdr:from>
    <xdr:to xmlns:xdr="http://schemas.openxmlformats.org/drawingml/2006/spreadsheetDrawing">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44450</xdr:rowOff>
    </xdr:from>
    <xdr:to xmlns:xdr="http://schemas.openxmlformats.org/drawingml/2006/spreadsheetDrawing">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36830</xdr:rowOff>
    </xdr:from>
    <xdr:to xmlns:xdr="http://schemas.openxmlformats.org/drawingml/2006/spreadsheetDrawing">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81280</xdr:rowOff>
    </xdr:to>
    <xdr:sp macro="" textlink="">
      <xdr:nvSpPr>
        <xdr:cNvPr id="487" name="楕円 486"/>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129540</xdr:rowOff>
    </xdr:from>
    <xdr:ext cx="469900" cy="259080"/>
    <xdr:sp macro="" textlink="">
      <xdr:nvSpPr>
        <xdr:cNvPr id="488" name="【認定こども園・幼稚園・保育所】&#10;一人当たり面積該当値テキスト"/>
        <xdr:cNvSpPr txBox="1"/>
      </xdr:nvSpPr>
      <xdr:spPr>
        <a:xfrm>
          <a:off x="2219960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113030</xdr:rowOff>
    </xdr:from>
    <xdr:to xmlns:xdr="http://schemas.openxmlformats.org/drawingml/2006/spreadsheetDrawing">
      <xdr:col>112</xdr:col>
      <xdr:colOff>38100</xdr:colOff>
      <xdr:row>40</xdr:row>
      <xdr:rowOff>43180</xdr:rowOff>
    </xdr:to>
    <xdr:sp macro="" textlink="">
      <xdr:nvSpPr>
        <xdr:cNvPr id="489" name="楕円 488"/>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163830</xdr:rowOff>
    </xdr:from>
    <xdr:to xmlns:xdr="http://schemas.openxmlformats.org/drawingml/2006/spreadsheetDrawing">
      <xdr:col>116</xdr:col>
      <xdr:colOff>63500</xdr:colOff>
      <xdr:row>40</xdr:row>
      <xdr:rowOff>30480</xdr:rowOff>
    </xdr:to>
    <xdr:cxnSp macro="">
      <xdr:nvCxnSpPr>
        <xdr:cNvPr id="490" name="直線コネクタ 489"/>
        <xdr:cNvCxnSpPr/>
      </xdr:nvCxnSpPr>
      <xdr:spPr>
        <a:xfrm>
          <a:off x="21323300" y="68503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113030</xdr:rowOff>
    </xdr:from>
    <xdr:to xmlns:xdr="http://schemas.openxmlformats.org/drawingml/2006/spreadsheetDrawing">
      <xdr:col>107</xdr:col>
      <xdr:colOff>101600</xdr:colOff>
      <xdr:row>40</xdr:row>
      <xdr:rowOff>43180</xdr:rowOff>
    </xdr:to>
    <xdr:sp macro="" textlink="">
      <xdr:nvSpPr>
        <xdr:cNvPr id="491" name="楕円 490"/>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163830</xdr:rowOff>
    </xdr:from>
    <xdr:to xmlns:xdr="http://schemas.openxmlformats.org/drawingml/2006/spreadsheetDrawing">
      <xdr:col>111</xdr:col>
      <xdr:colOff>177800</xdr:colOff>
      <xdr:row>39</xdr:row>
      <xdr:rowOff>163830</xdr:rowOff>
    </xdr:to>
    <xdr:cxnSp macro="">
      <xdr:nvCxnSpPr>
        <xdr:cNvPr id="492" name="直線コネクタ 491"/>
        <xdr:cNvCxnSpPr/>
      </xdr:nvCxnSpPr>
      <xdr:spPr>
        <a:xfrm>
          <a:off x="20434300" y="685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17780</xdr:rowOff>
    </xdr:from>
    <xdr:to xmlns:xdr="http://schemas.openxmlformats.org/drawingml/2006/spreadsheetDrawing">
      <xdr:col>102</xdr:col>
      <xdr:colOff>165100</xdr:colOff>
      <xdr:row>38</xdr:row>
      <xdr:rowOff>119380</xdr:rowOff>
    </xdr:to>
    <xdr:sp macro="" textlink="">
      <xdr:nvSpPr>
        <xdr:cNvPr id="493" name="楕円 492"/>
        <xdr:cNvSpPr/>
      </xdr:nvSpPr>
      <xdr:spPr>
        <a:xfrm>
          <a:off x="19494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68580</xdr:rowOff>
    </xdr:from>
    <xdr:to xmlns:xdr="http://schemas.openxmlformats.org/drawingml/2006/spreadsheetDrawing">
      <xdr:col>107</xdr:col>
      <xdr:colOff>50800</xdr:colOff>
      <xdr:row>39</xdr:row>
      <xdr:rowOff>163830</xdr:rowOff>
    </xdr:to>
    <xdr:cxnSp macro="">
      <xdr:nvCxnSpPr>
        <xdr:cNvPr id="494" name="直線コネクタ 493"/>
        <xdr:cNvCxnSpPr/>
      </xdr:nvCxnSpPr>
      <xdr:spPr>
        <a:xfrm>
          <a:off x="19545300" y="658368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151130</xdr:rowOff>
    </xdr:from>
    <xdr:to xmlns:xdr="http://schemas.openxmlformats.org/drawingml/2006/spreadsheetDrawing">
      <xdr:col>98</xdr:col>
      <xdr:colOff>38100</xdr:colOff>
      <xdr:row>38</xdr:row>
      <xdr:rowOff>81280</xdr:rowOff>
    </xdr:to>
    <xdr:sp macro="" textlink="">
      <xdr:nvSpPr>
        <xdr:cNvPr id="495" name="楕円 494"/>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30480</xdr:rowOff>
    </xdr:from>
    <xdr:to xmlns:xdr="http://schemas.openxmlformats.org/drawingml/2006/spreadsheetDrawing">
      <xdr:col>102</xdr:col>
      <xdr:colOff>114300</xdr:colOff>
      <xdr:row>38</xdr:row>
      <xdr:rowOff>68580</xdr:rowOff>
    </xdr:to>
    <xdr:cxnSp macro="">
      <xdr:nvCxnSpPr>
        <xdr:cNvPr id="496" name="直線コネクタ 495"/>
        <xdr:cNvCxnSpPr/>
      </xdr:nvCxnSpPr>
      <xdr:spPr>
        <a:xfrm>
          <a:off x="18656300" y="6545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147320</xdr:rowOff>
    </xdr:from>
    <xdr:ext cx="469900" cy="259080"/>
    <xdr:sp macro="" textlink="">
      <xdr:nvSpPr>
        <xdr:cNvPr id="497" name="n_1aveValue【認定こども園・幼稚園・保育所】&#10;一人当たり面積"/>
        <xdr:cNvSpPr txBox="1"/>
      </xdr:nvSpPr>
      <xdr:spPr>
        <a:xfrm>
          <a:off x="21075650" y="649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170180</xdr:rowOff>
    </xdr:from>
    <xdr:ext cx="467360" cy="259080"/>
    <xdr:sp macro="" textlink="">
      <xdr:nvSpPr>
        <xdr:cNvPr id="498" name="n_2aveValue【認定こども園・幼稚園・保育所】&#10;一人当たり面積"/>
        <xdr:cNvSpPr txBox="1"/>
      </xdr:nvSpPr>
      <xdr:spPr>
        <a:xfrm>
          <a:off x="20199350" y="6513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137160</xdr:rowOff>
    </xdr:from>
    <xdr:ext cx="467360" cy="259080"/>
    <xdr:sp macro="" textlink="">
      <xdr:nvSpPr>
        <xdr:cNvPr id="499" name="n_3aveValue【認定こども園・幼稚園・保育所】&#10;一人当たり面積"/>
        <xdr:cNvSpPr txBox="1"/>
      </xdr:nvSpPr>
      <xdr:spPr>
        <a:xfrm>
          <a:off x="19310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129540</xdr:rowOff>
    </xdr:from>
    <xdr:ext cx="467360" cy="259080"/>
    <xdr:sp macro="" textlink="">
      <xdr:nvSpPr>
        <xdr:cNvPr id="500" name="n_4aveValue【認定こども園・幼稚園・保育所】&#10;一人当たり面積"/>
        <xdr:cNvSpPr txBox="1"/>
      </xdr:nvSpPr>
      <xdr:spPr>
        <a:xfrm>
          <a:off x="18421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34290</xdr:rowOff>
    </xdr:from>
    <xdr:ext cx="469900" cy="259080"/>
    <xdr:sp macro="" textlink="">
      <xdr:nvSpPr>
        <xdr:cNvPr id="501" name="n_1mainValue【認定こども園・幼稚園・保育所】&#10;一人当たり面積"/>
        <xdr:cNvSpPr txBox="1"/>
      </xdr:nvSpPr>
      <xdr:spPr>
        <a:xfrm>
          <a:off x="21075650" y="689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34290</xdr:rowOff>
    </xdr:from>
    <xdr:ext cx="467360" cy="259080"/>
    <xdr:sp macro="" textlink="">
      <xdr:nvSpPr>
        <xdr:cNvPr id="502" name="n_2mainValue【認定こども園・幼稚園・保育所】&#10;一人当たり面積"/>
        <xdr:cNvSpPr txBox="1"/>
      </xdr:nvSpPr>
      <xdr:spPr>
        <a:xfrm>
          <a:off x="20199350" y="6892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135890</xdr:rowOff>
    </xdr:from>
    <xdr:ext cx="467360" cy="259080"/>
    <xdr:sp macro="" textlink="">
      <xdr:nvSpPr>
        <xdr:cNvPr id="503" name="n_3mainValue【認定こども園・幼稚園・保育所】&#10;一人当たり面積"/>
        <xdr:cNvSpPr txBox="1"/>
      </xdr:nvSpPr>
      <xdr:spPr>
        <a:xfrm>
          <a:off x="19310350" y="6308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97790</xdr:rowOff>
    </xdr:from>
    <xdr:ext cx="467360" cy="256540"/>
    <xdr:sp macro="" textlink="">
      <xdr:nvSpPr>
        <xdr:cNvPr id="504" name="n_4mainValue【認定こども園・幼稚園・保育所】&#10;一人当たり面積"/>
        <xdr:cNvSpPr txBox="1"/>
      </xdr:nvSpPr>
      <xdr:spPr>
        <a:xfrm>
          <a:off x="18421350" y="6269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3" name="テキスト ボックス 51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15" name="テキスト ボックス 514"/>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177800</xdr:colOff>
      <xdr:row>65</xdr:row>
      <xdr:rowOff>0</xdr:rowOff>
    </xdr:to>
    <xdr:cxnSp macro="">
      <xdr:nvCxnSpPr>
        <xdr:cNvPr id="516" name="直線コネクタ 515"/>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29210</xdr:rowOff>
    </xdr:from>
    <xdr:ext cx="403225" cy="256540"/>
    <xdr:sp macro="" textlink="">
      <xdr:nvSpPr>
        <xdr:cNvPr id="517" name="テキスト ボックス 516"/>
        <xdr:cNvSpPr txBox="1"/>
      </xdr:nvSpPr>
      <xdr:spPr>
        <a:xfrm>
          <a:off x="12042775" y="11002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63</xdr:row>
      <xdr:rowOff>57150</xdr:rowOff>
    </xdr:to>
    <xdr:cxnSp macro="">
      <xdr:nvCxnSpPr>
        <xdr:cNvPr id="518" name="直線コネクタ 517"/>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6540"/>
    <xdr:sp macro="" textlink="">
      <xdr:nvSpPr>
        <xdr:cNvPr id="519" name="テキスト ボックス 518"/>
        <xdr:cNvSpPr txBox="1"/>
      </xdr:nvSpPr>
      <xdr:spPr>
        <a:xfrm>
          <a:off x="12042775" y="10716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114300</xdr:rowOff>
    </xdr:from>
    <xdr:to xmlns:xdr="http://schemas.openxmlformats.org/drawingml/2006/spreadsheetDrawing">
      <xdr:col>89</xdr:col>
      <xdr:colOff>177800</xdr:colOff>
      <xdr:row>61</xdr:row>
      <xdr:rowOff>114300</xdr:rowOff>
    </xdr:to>
    <xdr:cxnSp macro="">
      <xdr:nvCxnSpPr>
        <xdr:cNvPr id="520" name="直線コネクタ 519"/>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143510</xdr:rowOff>
    </xdr:from>
    <xdr:ext cx="403225" cy="256540"/>
    <xdr:sp macro="" textlink="">
      <xdr:nvSpPr>
        <xdr:cNvPr id="521" name="テキスト ボックス 520"/>
        <xdr:cNvSpPr txBox="1"/>
      </xdr:nvSpPr>
      <xdr:spPr>
        <a:xfrm>
          <a:off x="12042775" y="10430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23" name="テキスト ボックス 52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57150</xdr:rowOff>
    </xdr:from>
    <xdr:to xmlns:xdr="http://schemas.openxmlformats.org/drawingml/2006/spreadsheetDrawing">
      <xdr:col>89</xdr:col>
      <xdr:colOff>177800</xdr:colOff>
      <xdr:row>58</xdr:row>
      <xdr:rowOff>57150</xdr:rowOff>
    </xdr:to>
    <xdr:cxnSp macro="">
      <xdr:nvCxnSpPr>
        <xdr:cNvPr id="524" name="直線コネクタ 523"/>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86360</xdr:rowOff>
    </xdr:from>
    <xdr:ext cx="403225" cy="256540"/>
    <xdr:sp macro="" textlink="">
      <xdr:nvSpPr>
        <xdr:cNvPr id="525" name="テキスト ボックス 524"/>
        <xdr:cNvSpPr txBox="1"/>
      </xdr:nvSpPr>
      <xdr:spPr>
        <a:xfrm>
          <a:off x="12042775" y="9859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177800</xdr:colOff>
      <xdr:row>56</xdr:row>
      <xdr:rowOff>114300</xdr:rowOff>
    </xdr:to>
    <xdr:cxnSp macro="">
      <xdr:nvCxnSpPr>
        <xdr:cNvPr id="526" name="直線コネクタ 525"/>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6540"/>
    <xdr:sp macro="" textlink="">
      <xdr:nvSpPr>
        <xdr:cNvPr id="527" name="テキスト ボックス 526"/>
        <xdr:cNvSpPr txBox="1"/>
      </xdr:nvSpPr>
      <xdr:spPr>
        <a:xfrm>
          <a:off x="12042775" y="9573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177800</xdr:colOff>
      <xdr:row>55</xdr:row>
      <xdr:rowOff>0</xdr:rowOff>
    </xdr:to>
    <xdr:cxnSp macro="">
      <xdr:nvCxnSpPr>
        <xdr:cNvPr id="528" name="直線コネクタ 527"/>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29210</xdr:rowOff>
    </xdr:from>
    <xdr:ext cx="403225" cy="256540"/>
    <xdr:sp macro="" textlink="">
      <xdr:nvSpPr>
        <xdr:cNvPr id="529" name="テキスト ボックス 528"/>
        <xdr:cNvSpPr txBox="1"/>
      </xdr:nvSpPr>
      <xdr:spPr>
        <a:xfrm>
          <a:off x="12042775" y="9287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531" name="テキスト ボックス 530"/>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168910</xdr:rowOff>
    </xdr:from>
    <xdr:to xmlns:xdr="http://schemas.openxmlformats.org/drawingml/2006/spreadsheetDrawing">
      <xdr:col>85</xdr:col>
      <xdr:colOff>126365</xdr:colOff>
      <xdr:row>64</xdr:row>
      <xdr:rowOff>45720</xdr:rowOff>
    </xdr:to>
    <xdr:cxnSp macro="">
      <xdr:nvCxnSpPr>
        <xdr:cNvPr id="533" name="直線コネクタ 532"/>
        <xdr:cNvCxnSpPr/>
      </xdr:nvCxnSpPr>
      <xdr:spPr>
        <a:xfrm flipV="1">
          <a:off x="16318865" y="95986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49530</xdr:rowOff>
    </xdr:from>
    <xdr:ext cx="405130" cy="259080"/>
    <xdr:sp macro="" textlink="">
      <xdr:nvSpPr>
        <xdr:cNvPr id="534" name="【学校施設】&#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45720</xdr:rowOff>
    </xdr:from>
    <xdr:to xmlns:xdr="http://schemas.openxmlformats.org/drawingml/2006/spreadsheetDrawing">
      <xdr:col>86</xdr:col>
      <xdr:colOff>25400</xdr:colOff>
      <xdr:row>64</xdr:row>
      <xdr:rowOff>45720</xdr:rowOff>
    </xdr:to>
    <xdr:cxnSp macro="">
      <xdr:nvCxnSpPr>
        <xdr:cNvPr id="535" name="直線コネクタ 534"/>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115570</xdr:rowOff>
    </xdr:from>
    <xdr:ext cx="405130" cy="259080"/>
    <xdr:sp macro="" textlink="">
      <xdr:nvSpPr>
        <xdr:cNvPr id="536" name="【学校施設】&#10;有形固定資産減価償却率最大値テキスト"/>
        <xdr:cNvSpPr txBox="1"/>
      </xdr:nvSpPr>
      <xdr:spPr>
        <a:xfrm>
          <a:off x="16357600" y="937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168910</xdr:rowOff>
    </xdr:from>
    <xdr:to xmlns:xdr="http://schemas.openxmlformats.org/drawingml/2006/spreadsheetDrawing">
      <xdr:col>86</xdr:col>
      <xdr:colOff>25400</xdr:colOff>
      <xdr:row>55</xdr:row>
      <xdr:rowOff>168910</xdr:rowOff>
    </xdr:to>
    <xdr:cxnSp macro="">
      <xdr:nvCxnSpPr>
        <xdr:cNvPr id="537" name="直線コネクタ 536"/>
        <xdr:cNvCxnSpPr/>
      </xdr:nvCxnSpPr>
      <xdr:spPr>
        <a:xfrm>
          <a:off x="16230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73660</xdr:rowOff>
    </xdr:from>
    <xdr:ext cx="405130" cy="259080"/>
    <xdr:sp macro="" textlink="">
      <xdr:nvSpPr>
        <xdr:cNvPr id="538" name="【学校施設】&#10;有形固定資産減価償却率平均値テキスト"/>
        <xdr:cNvSpPr txBox="1"/>
      </xdr:nvSpPr>
      <xdr:spPr>
        <a:xfrm>
          <a:off x="16357600" y="10360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94615</xdr:rowOff>
    </xdr:from>
    <xdr:to xmlns:xdr="http://schemas.openxmlformats.org/drawingml/2006/spreadsheetDrawing">
      <xdr:col>85</xdr:col>
      <xdr:colOff>177800</xdr:colOff>
      <xdr:row>61</xdr:row>
      <xdr:rowOff>24765</xdr:rowOff>
    </xdr:to>
    <xdr:sp macro="" textlink="">
      <xdr:nvSpPr>
        <xdr:cNvPr id="539" name="フローチャート: 判断 538"/>
        <xdr:cNvSpPr/>
      </xdr:nvSpPr>
      <xdr:spPr>
        <a:xfrm>
          <a:off x="16268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69215</xdr:rowOff>
    </xdr:from>
    <xdr:to xmlns:xdr="http://schemas.openxmlformats.org/drawingml/2006/spreadsheetDrawing">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135255</xdr:rowOff>
    </xdr:from>
    <xdr:to xmlns:xdr="http://schemas.openxmlformats.org/drawingml/2006/spreadsheetDrawing">
      <xdr:col>76</xdr:col>
      <xdr:colOff>165100</xdr:colOff>
      <xdr:row>61</xdr:row>
      <xdr:rowOff>65405</xdr:rowOff>
    </xdr:to>
    <xdr:sp macro="" textlink="">
      <xdr:nvSpPr>
        <xdr:cNvPr id="541" name="フローチャート: 判断 540"/>
        <xdr:cNvSpPr/>
      </xdr:nvSpPr>
      <xdr:spPr>
        <a:xfrm>
          <a:off x="14541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3810</xdr:rowOff>
    </xdr:from>
    <xdr:to xmlns:xdr="http://schemas.openxmlformats.org/drawingml/2006/spreadsheetDrawing">
      <xdr:col>72</xdr:col>
      <xdr:colOff>38100</xdr:colOff>
      <xdr:row>61</xdr:row>
      <xdr:rowOff>105410</xdr:rowOff>
    </xdr:to>
    <xdr:sp macro="" textlink="">
      <xdr:nvSpPr>
        <xdr:cNvPr id="542" name="フローチャート: 判断 541"/>
        <xdr:cNvSpPr/>
      </xdr:nvSpPr>
      <xdr:spPr>
        <a:xfrm>
          <a:off x="13652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6350</xdr:rowOff>
    </xdr:from>
    <xdr:to xmlns:xdr="http://schemas.openxmlformats.org/drawingml/2006/spreadsheetDrawing">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4" name="テキスト ボックス 5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5" name="テキスト ボックス 5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6" name="テキスト ボックス 5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7" name="テキスト ボックス 5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48" name="テキスト ボックス 5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57785</xdr:rowOff>
    </xdr:from>
    <xdr:to xmlns:xdr="http://schemas.openxmlformats.org/drawingml/2006/spreadsheetDrawing">
      <xdr:col>85</xdr:col>
      <xdr:colOff>177800</xdr:colOff>
      <xdr:row>60</xdr:row>
      <xdr:rowOff>159385</xdr:rowOff>
    </xdr:to>
    <xdr:sp macro="" textlink="">
      <xdr:nvSpPr>
        <xdr:cNvPr id="549" name="楕円 548"/>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80645</xdr:rowOff>
    </xdr:from>
    <xdr:ext cx="405130" cy="259080"/>
    <xdr:sp macro="" textlink="">
      <xdr:nvSpPr>
        <xdr:cNvPr id="550" name="【学校施設】&#10;有形固定資産減価償却率該当値テキスト"/>
        <xdr:cNvSpPr txBox="1"/>
      </xdr:nvSpPr>
      <xdr:spPr>
        <a:xfrm>
          <a:off x="16357600" y="1019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8890</xdr:rowOff>
    </xdr:from>
    <xdr:to xmlns:xdr="http://schemas.openxmlformats.org/drawingml/2006/spreadsheetDrawing">
      <xdr:col>81</xdr:col>
      <xdr:colOff>101600</xdr:colOff>
      <xdr:row>60</xdr:row>
      <xdr:rowOff>110490</xdr:rowOff>
    </xdr:to>
    <xdr:sp macro="" textlink="">
      <xdr:nvSpPr>
        <xdr:cNvPr id="551" name="楕円 550"/>
        <xdr:cNvSpPr/>
      </xdr:nvSpPr>
      <xdr:spPr>
        <a:xfrm>
          <a:off x="15430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59690</xdr:rowOff>
    </xdr:from>
    <xdr:to xmlns:xdr="http://schemas.openxmlformats.org/drawingml/2006/spreadsheetDrawing">
      <xdr:col>85</xdr:col>
      <xdr:colOff>127000</xdr:colOff>
      <xdr:row>60</xdr:row>
      <xdr:rowOff>109220</xdr:rowOff>
    </xdr:to>
    <xdr:cxnSp macro="">
      <xdr:nvCxnSpPr>
        <xdr:cNvPr id="552" name="直線コネクタ 551"/>
        <xdr:cNvCxnSpPr/>
      </xdr:nvCxnSpPr>
      <xdr:spPr>
        <a:xfrm>
          <a:off x="15481300" y="103466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123190</xdr:rowOff>
    </xdr:from>
    <xdr:to xmlns:xdr="http://schemas.openxmlformats.org/drawingml/2006/spreadsheetDrawing">
      <xdr:col>76</xdr:col>
      <xdr:colOff>165100</xdr:colOff>
      <xdr:row>60</xdr:row>
      <xdr:rowOff>53340</xdr:rowOff>
    </xdr:to>
    <xdr:sp macro="" textlink="">
      <xdr:nvSpPr>
        <xdr:cNvPr id="553" name="楕円 552"/>
        <xdr:cNvSpPr/>
      </xdr:nvSpPr>
      <xdr:spPr>
        <a:xfrm>
          <a:off x="14541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2540</xdr:rowOff>
    </xdr:from>
    <xdr:to xmlns:xdr="http://schemas.openxmlformats.org/drawingml/2006/spreadsheetDrawing">
      <xdr:col>81</xdr:col>
      <xdr:colOff>50800</xdr:colOff>
      <xdr:row>60</xdr:row>
      <xdr:rowOff>59690</xdr:rowOff>
    </xdr:to>
    <xdr:cxnSp macro="">
      <xdr:nvCxnSpPr>
        <xdr:cNvPr id="554" name="直線コネクタ 553"/>
        <xdr:cNvCxnSpPr/>
      </xdr:nvCxnSpPr>
      <xdr:spPr>
        <a:xfrm>
          <a:off x="14592300" y="102895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69215</xdr:rowOff>
    </xdr:from>
    <xdr:to xmlns:xdr="http://schemas.openxmlformats.org/drawingml/2006/spreadsheetDrawing">
      <xdr:col>72</xdr:col>
      <xdr:colOff>38100</xdr:colOff>
      <xdr:row>59</xdr:row>
      <xdr:rowOff>170815</xdr:rowOff>
    </xdr:to>
    <xdr:sp macro="" textlink="">
      <xdr:nvSpPr>
        <xdr:cNvPr id="555" name="楕円 554"/>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120650</xdr:rowOff>
    </xdr:from>
    <xdr:to xmlns:xdr="http://schemas.openxmlformats.org/drawingml/2006/spreadsheetDrawing">
      <xdr:col>76</xdr:col>
      <xdr:colOff>114300</xdr:colOff>
      <xdr:row>60</xdr:row>
      <xdr:rowOff>2540</xdr:rowOff>
    </xdr:to>
    <xdr:cxnSp macro="">
      <xdr:nvCxnSpPr>
        <xdr:cNvPr id="556" name="直線コネクタ 555"/>
        <xdr:cNvCxnSpPr/>
      </xdr:nvCxnSpPr>
      <xdr:spPr>
        <a:xfrm>
          <a:off x="13703300" y="10236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169545</xdr:rowOff>
    </xdr:from>
    <xdr:to xmlns:xdr="http://schemas.openxmlformats.org/drawingml/2006/spreadsheetDrawing">
      <xdr:col>67</xdr:col>
      <xdr:colOff>101600</xdr:colOff>
      <xdr:row>59</xdr:row>
      <xdr:rowOff>99695</xdr:rowOff>
    </xdr:to>
    <xdr:sp macro="" textlink="">
      <xdr:nvSpPr>
        <xdr:cNvPr id="557" name="楕円 556"/>
        <xdr:cNvSpPr/>
      </xdr:nvSpPr>
      <xdr:spPr>
        <a:xfrm>
          <a:off x="12763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48895</xdr:rowOff>
    </xdr:from>
    <xdr:to xmlns:xdr="http://schemas.openxmlformats.org/drawingml/2006/spreadsheetDrawing">
      <xdr:col>71</xdr:col>
      <xdr:colOff>177800</xdr:colOff>
      <xdr:row>59</xdr:row>
      <xdr:rowOff>120650</xdr:rowOff>
    </xdr:to>
    <xdr:cxnSp macro="">
      <xdr:nvCxnSpPr>
        <xdr:cNvPr id="558" name="直線コネクタ 557"/>
        <xdr:cNvCxnSpPr/>
      </xdr:nvCxnSpPr>
      <xdr:spPr>
        <a:xfrm>
          <a:off x="12814300" y="101644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161925</xdr:rowOff>
    </xdr:from>
    <xdr:ext cx="405130" cy="259080"/>
    <xdr:sp macro="" textlink="">
      <xdr:nvSpPr>
        <xdr:cNvPr id="559" name="n_1aveValue【学校施設】&#10;有形固定資産減価償却率"/>
        <xdr:cNvSpPr txBox="1"/>
      </xdr:nvSpPr>
      <xdr:spPr>
        <a:xfrm>
          <a:off x="15266035" y="10448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56515</xdr:rowOff>
    </xdr:from>
    <xdr:ext cx="402590" cy="258445"/>
    <xdr:sp macro="" textlink="">
      <xdr:nvSpPr>
        <xdr:cNvPr id="560" name="n_2aveValue【学校施設】&#10;有形固定資産減価償却率"/>
        <xdr:cNvSpPr txBox="1"/>
      </xdr:nvSpPr>
      <xdr:spPr>
        <a:xfrm>
          <a:off x="14389735" y="10514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96520</xdr:rowOff>
    </xdr:from>
    <xdr:ext cx="402590" cy="259080"/>
    <xdr:sp macro="" textlink="">
      <xdr:nvSpPr>
        <xdr:cNvPr id="561" name="n_3aveValue【学校施設】&#10;有形固定資産減価償却率"/>
        <xdr:cNvSpPr txBox="1"/>
      </xdr:nvSpPr>
      <xdr:spPr>
        <a:xfrm>
          <a:off x="13500735" y="10554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99060</xdr:rowOff>
    </xdr:from>
    <xdr:ext cx="402590" cy="256540"/>
    <xdr:sp macro="" textlink="">
      <xdr:nvSpPr>
        <xdr:cNvPr id="562" name="n_4aveValue【学校施設】&#10;有形固定資産減価償却率"/>
        <xdr:cNvSpPr txBox="1"/>
      </xdr:nvSpPr>
      <xdr:spPr>
        <a:xfrm>
          <a:off x="12611735" y="10557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127635</xdr:rowOff>
    </xdr:from>
    <xdr:ext cx="405130" cy="259080"/>
    <xdr:sp macro="" textlink="">
      <xdr:nvSpPr>
        <xdr:cNvPr id="563" name="n_1mainValue【学校施設】&#10;有形固定資産減価償却率"/>
        <xdr:cNvSpPr txBox="1"/>
      </xdr:nvSpPr>
      <xdr:spPr>
        <a:xfrm>
          <a:off x="15266035" y="10071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70485</xdr:rowOff>
    </xdr:from>
    <xdr:ext cx="402590" cy="259080"/>
    <xdr:sp macro="" textlink="">
      <xdr:nvSpPr>
        <xdr:cNvPr id="564" name="n_2mainValue【学校施設】&#10;有形固定資産減価償却率"/>
        <xdr:cNvSpPr txBox="1"/>
      </xdr:nvSpPr>
      <xdr:spPr>
        <a:xfrm>
          <a:off x="14389735" y="10014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15875</xdr:rowOff>
    </xdr:from>
    <xdr:ext cx="402590" cy="259080"/>
    <xdr:sp macro="" textlink="">
      <xdr:nvSpPr>
        <xdr:cNvPr id="565" name="n_3mainValue【学校施設】&#10;有形固定資産減価償却率"/>
        <xdr:cNvSpPr txBox="1"/>
      </xdr:nvSpPr>
      <xdr:spPr>
        <a:xfrm>
          <a:off x="13500735" y="9959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116205</xdr:rowOff>
    </xdr:from>
    <xdr:ext cx="402590" cy="259080"/>
    <xdr:sp macro="" textlink="">
      <xdr:nvSpPr>
        <xdr:cNvPr id="566" name="n_4mainValue【学校施設】&#10;有形固定資産減価償却率"/>
        <xdr:cNvSpPr txBox="1"/>
      </xdr:nvSpPr>
      <xdr:spPr>
        <a:xfrm>
          <a:off x="12611735" y="9888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5" name="テキスト ボックス 5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77" name="テキスト ボックス 57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579" name="テキスト ボックス 578"/>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581" name="テキスト ボックス 580"/>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583" name="テキスト ボックス 582"/>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585" name="テキスト ボックス 584"/>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587" name="テキスト ボックス 586"/>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589" name="テキスト ボックス 588"/>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91" name="テキスト ボックス 59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116205</xdr:rowOff>
    </xdr:from>
    <xdr:to xmlns:xdr="http://schemas.openxmlformats.org/drawingml/2006/spreadsheetDrawing">
      <xdr:col>116</xdr:col>
      <xdr:colOff>62865</xdr:colOff>
      <xdr:row>64</xdr:row>
      <xdr:rowOff>50165</xdr:rowOff>
    </xdr:to>
    <xdr:cxnSp macro="">
      <xdr:nvCxnSpPr>
        <xdr:cNvPr id="593" name="直線コネクタ 592"/>
        <xdr:cNvCxnSpPr/>
      </xdr:nvCxnSpPr>
      <xdr:spPr>
        <a:xfrm flipV="1">
          <a:off x="22160865" y="95459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53975</xdr:rowOff>
    </xdr:from>
    <xdr:ext cx="469900" cy="256540"/>
    <xdr:sp macro="" textlink="">
      <xdr:nvSpPr>
        <xdr:cNvPr id="594" name="【学校施設】&#10;一人当たり面積最小値テキスト"/>
        <xdr:cNvSpPr txBox="1"/>
      </xdr:nvSpPr>
      <xdr:spPr>
        <a:xfrm>
          <a:off x="22199600" y="11026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50165</xdr:rowOff>
    </xdr:from>
    <xdr:to xmlns:xdr="http://schemas.openxmlformats.org/drawingml/2006/spreadsheetDrawing">
      <xdr:col>116</xdr:col>
      <xdr:colOff>152400</xdr:colOff>
      <xdr:row>64</xdr:row>
      <xdr:rowOff>50165</xdr:rowOff>
    </xdr:to>
    <xdr:cxnSp macro="">
      <xdr:nvCxnSpPr>
        <xdr:cNvPr id="595" name="直線コネクタ 594"/>
        <xdr:cNvCxnSpPr/>
      </xdr:nvCxnSpPr>
      <xdr:spPr>
        <a:xfrm>
          <a:off x="22072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63500</xdr:rowOff>
    </xdr:from>
    <xdr:ext cx="469900" cy="256540"/>
    <xdr:sp macro="" textlink="">
      <xdr:nvSpPr>
        <xdr:cNvPr id="596" name="【学校施設】&#10;一人当たり面積最大値テキスト"/>
        <xdr:cNvSpPr txBox="1"/>
      </xdr:nvSpPr>
      <xdr:spPr>
        <a:xfrm>
          <a:off x="22199600" y="9321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116205</xdr:rowOff>
    </xdr:from>
    <xdr:to xmlns:xdr="http://schemas.openxmlformats.org/drawingml/2006/spreadsheetDrawing">
      <xdr:col>116</xdr:col>
      <xdr:colOff>152400</xdr:colOff>
      <xdr:row>55</xdr:row>
      <xdr:rowOff>116205</xdr:rowOff>
    </xdr:to>
    <xdr:cxnSp macro="">
      <xdr:nvCxnSpPr>
        <xdr:cNvPr id="597" name="直線コネクタ 596"/>
        <xdr:cNvCxnSpPr/>
      </xdr:nvCxnSpPr>
      <xdr:spPr>
        <a:xfrm>
          <a:off x="22072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22225</xdr:rowOff>
    </xdr:from>
    <xdr:ext cx="469900" cy="258445"/>
    <xdr:sp macro="" textlink="">
      <xdr:nvSpPr>
        <xdr:cNvPr id="598" name="【学校施設】&#10;一人当たり面積平均値テキスト"/>
        <xdr:cNvSpPr txBox="1"/>
      </xdr:nvSpPr>
      <xdr:spPr>
        <a:xfrm>
          <a:off x="22199600" y="10137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170815</xdr:rowOff>
    </xdr:from>
    <xdr:to xmlns:xdr="http://schemas.openxmlformats.org/drawingml/2006/spreadsheetDrawing">
      <xdr:col>116</xdr:col>
      <xdr:colOff>114300</xdr:colOff>
      <xdr:row>60</xdr:row>
      <xdr:rowOff>100965</xdr:rowOff>
    </xdr:to>
    <xdr:sp macro="" textlink="">
      <xdr:nvSpPr>
        <xdr:cNvPr id="599" name="フローチャート: 判断 598"/>
        <xdr:cNvSpPr/>
      </xdr:nvSpPr>
      <xdr:spPr>
        <a:xfrm>
          <a:off x="221107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163195</xdr:rowOff>
    </xdr:from>
    <xdr:to xmlns:xdr="http://schemas.openxmlformats.org/drawingml/2006/spreadsheetDrawing">
      <xdr:col>112</xdr:col>
      <xdr:colOff>38100</xdr:colOff>
      <xdr:row>60</xdr:row>
      <xdr:rowOff>93345</xdr:rowOff>
    </xdr:to>
    <xdr:sp macro="" textlink="">
      <xdr:nvSpPr>
        <xdr:cNvPr id="600" name="フローチャート: 判断 599"/>
        <xdr:cNvSpPr/>
      </xdr:nvSpPr>
      <xdr:spPr>
        <a:xfrm>
          <a:off x="2127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8255</xdr:rowOff>
    </xdr:from>
    <xdr:to xmlns:xdr="http://schemas.openxmlformats.org/drawingml/2006/spreadsheetDrawing">
      <xdr:col>107</xdr:col>
      <xdr:colOff>101600</xdr:colOff>
      <xdr:row>60</xdr:row>
      <xdr:rowOff>109855</xdr:rowOff>
    </xdr:to>
    <xdr:sp macro="" textlink="">
      <xdr:nvSpPr>
        <xdr:cNvPr id="601" name="フローチャート: 判断 600"/>
        <xdr:cNvSpPr/>
      </xdr:nvSpPr>
      <xdr:spPr>
        <a:xfrm>
          <a:off x="20383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36195</xdr:rowOff>
    </xdr:from>
    <xdr:to xmlns:xdr="http://schemas.openxmlformats.org/drawingml/2006/spreadsheetDrawing">
      <xdr:col>102</xdr:col>
      <xdr:colOff>165100</xdr:colOff>
      <xdr:row>60</xdr:row>
      <xdr:rowOff>137795</xdr:rowOff>
    </xdr:to>
    <xdr:sp macro="" textlink="">
      <xdr:nvSpPr>
        <xdr:cNvPr id="602" name="フローチャート: 判断 601"/>
        <xdr:cNvSpPr/>
      </xdr:nvSpPr>
      <xdr:spPr>
        <a:xfrm>
          <a:off x="19494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52705</xdr:rowOff>
    </xdr:from>
    <xdr:to xmlns:xdr="http://schemas.openxmlformats.org/drawingml/2006/spreadsheetDrawing">
      <xdr:col>98</xdr:col>
      <xdr:colOff>38100</xdr:colOff>
      <xdr:row>60</xdr:row>
      <xdr:rowOff>154940</xdr:rowOff>
    </xdr:to>
    <xdr:sp macro="" textlink="">
      <xdr:nvSpPr>
        <xdr:cNvPr id="603" name="フローチャート: 判断 602"/>
        <xdr:cNvSpPr/>
      </xdr:nvSpPr>
      <xdr:spPr>
        <a:xfrm>
          <a:off x="18605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4" name="テキスト ボックス 6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5" name="テキスト ボックス 6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6" name="テキスト ボックス 6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7" name="テキスト ボックス 6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8" name="テキスト ボックス 6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29845</xdr:rowOff>
    </xdr:from>
    <xdr:to xmlns:xdr="http://schemas.openxmlformats.org/drawingml/2006/spreadsheetDrawing">
      <xdr:col>116</xdr:col>
      <xdr:colOff>114300</xdr:colOff>
      <xdr:row>60</xdr:row>
      <xdr:rowOff>132080</xdr:rowOff>
    </xdr:to>
    <xdr:sp macro="" textlink="">
      <xdr:nvSpPr>
        <xdr:cNvPr id="609" name="楕円 608"/>
        <xdr:cNvSpPr/>
      </xdr:nvSpPr>
      <xdr:spPr>
        <a:xfrm>
          <a:off x="221107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8255</xdr:rowOff>
    </xdr:from>
    <xdr:ext cx="469900" cy="256540"/>
    <xdr:sp macro="" textlink="">
      <xdr:nvSpPr>
        <xdr:cNvPr id="610" name="【学校施設】&#10;一人当たり面積該当値テキスト"/>
        <xdr:cNvSpPr txBox="1"/>
      </xdr:nvSpPr>
      <xdr:spPr>
        <a:xfrm>
          <a:off x="22199600" y="102952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52705</xdr:rowOff>
    </xdr:from>
    <xdr:to xmlns:xdr="http://schemas.openxmlformats.org/drawingml/2006/spreadsheetDrawing">
      <xdr:col>112</xdr:col>
      <xdr:colOff>38100</xdr:colOff>
      <xdr:row>60</xdr:row>
      <xdr:rowOff>154940</xdr:rowOff>
    </xdr:to>
    <xdr:sp macro="" textlink="">
      <xdr:nvSpPr>
        <xdr:cNvPr id="611" name="楕円 610"/>
        <xdr:cNvSpPr/>
      </xdr:nvSpPr>
      <xdr:spPr>
        <a:xfrm>
          <a:off x="212725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80645</xdr:rowOff>
    </xdr:from>
    <xdr:to xmlns:xdr="http://schemas.openxmlformats.org/drawingml/2006/spreadsheetDrawing">
      <xdr:col>116</xdr:col>
      <xdr:colOff>63500</xdr:colOff>
      <xdr:row>60</xdr:row>
      <xdr:rowOff>103505</xdr:rowOff>
    </xdr:to>
    <xdr:cxnSp macro="">
      <xdr:nvCxnSpPr>
        <xdr:cNvPr id="612" name="直線コネクタ 611"/>
        <xdr:cNvCxnSpPr/>
      </xdr:nvCxnSpPr>
      <xdr:spPr>
        <a:xfrm flipV="1">
          <a:off x="21323300" y="103676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95250</xdr:rowOff>
    </xdr:from>
    <xdr:to xmlns:xdr="http://schemas.openxmlformats.org/drawingml/2006/spreadsheetDrawing">
      <xdr:col>107</xdr:col>
      <xdr:colOff>101600</xdr:colOff>
      <xdr:row>61</xdr:row>
      <xdr:rowOff>25400</xdr:rowOff>
    </xdr:to>
    <xdr:sp macro="" textlink="">
      <xdr:nvSpPr>
        <xdr:cNvPr id="613" name="楕円 612"/>
        <xdr:cNvSpPr/>
      </xdr:nvSpPr>
      <xdr:spPr>
        <a:xfrm>
          <a:off x="20383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103505</xdr:rowOff>
    </xdr:from>
    <xdr:to xmlns:xdr="http://schemas.openxmlformats.org/drawingml/2006/spreadsheetDrawing">
      <xdr:col>111</xdr:col>
      <xdr:colOff>177800</xdr:colOff>
      <xdr:row>60</xdr:row>
      <xdr:rowOff>146050</xdr:rowOff>
    </xdr:to>
    <xdr:cxnSp macro="">
      <xdr:nvCxnSpPr>
        <xdr:cNvPr id="614" name="直線コネクタ 613"/>
        <xdr:cNvCxnSpPr/>
      </xdr:nvCxnSpPr>
      <xdr:spPr>
        <a:xfrm flipV="1">
          <a:off x="20434300" y="103905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59055</xdr:rowOff>
    </xdr:from>
    <xdr:to xmlns:xdr="http://schemas.openxmlformats.org/drawingml/2006/spreadsheetDrawing">
      <xdr:col>102</xdr:col>
      <xdr:colOff>165100</xdr:colOff>
      <xdr:row>60</xdr:row>
      <xdr:rowOff>160655</xdr:rowOff>
    </xdr:to>
    <xdr:sp macro="" textlink="">
      <xdr:nvSpPr>
        <xdr:cNvPr id="615" name="楕円 614"/>
        <xdr:cNvSpPr/>
      </xdr:nvSpPr>
      <xdr:spPr>
        <a:xfrm>
          <a:off x="194945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109855</xdr:rowOff>
    </xdr:from>
    <xdr:to xmlns:xdr="http://schemas.openxmlformats.org/drawingml/2006/spreadsheetDrawing">
      <xdr:col>107</xdr:col>
      <xdr:colOff>50800</xdr:colOff>
      <xdr:row>60</xdr:row>
      <xdr:rowOff>146050</xdr:rowOff>
    </xdr:to>
    <xdr:cxnSp macro="">
      <xdr:nvCxnSpPr>
        <xdr:cNvPr id="616" name="直線コネクタ 615"/>
        <xdr:cNvCxnSpPr/>
      </xdr:nvCxnSpPr>
      <xdr:spPr>
        <a:xfrm>
          <a:off x="19545300" y="103968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66675</xdr:rowOff>
    </xdr:from>
    <xdr:to xmlns:xdr="http://schemas.openxmlformats.org/drawingml/2006/spreadsheetDrawing">
      <xdr:col>98</xdr:col>
      <xdr:colOff>38100</xdr:colOff>
      <xdr:row>60</xdr:row>
      <xdr:rowOff>168275</xdr:rowOff>
    </xdr:to>
    <xdr:sp macro="" textlink="">
      <xdr:nvSpPr>
        <xdr:cNvPr id="617" name="楕円 616"/>
        <xdr:cNvSpPr/>
      </xdr:nvSpPr>
      <xdr:spPr>
        <a:xfrm>
          <a:off x="18605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109855</xdr:rowOff>
    </xdr:from>
    <xdr:to xmlns:xdr="http://schemas.openxmlformats.org/drawingml/2006/spreadsheetDrawing">
      <xdr:col>102</xdr:col>
      <xdr:colOff>114300</xdr:colOff>
      <xdr:row>60</xdr:row>
      <xdr:rowOff>117475</xdr:rowOff>
    </xdr:to>
    <xdr:cxnSp macro="">
      <xdr:nvCxnSpPr>
        <xdr:cNvPr id="618" name="直線コネクタ 617"/>
        <xdr:cNvCxnSpPr/>
      </xdr:nvCxnSpPr>
      <xdr:spPr>
        <a:xfrm flipV="1">
          <a:off x="18656300" y="103968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109855</xdr:rowOff>
    </xdr:from>
    <xdr:ext cx="469900" cy="256540"/>
    <xdr:sp macro="" textlink="">
      <xdr:nvSpPr>
        <xdr:cNvPr id="619" name="n_1aveValue【学校施設】&#10;一人当たり面積"/>
        <xdr:cNvSpPr txBox="1"/>
      </xdr:nvSpPr>
      <xdr:spPr>
        <a:xfrm>
          <a:off x="21075650" y="100539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126365</xdr:rowOff>
    </xdr:from>
    <xdr:ext cx="467360" cy="259080"/>
    <xdr:sp macro="" textlink="">
      <xdr:nvSpPr>
        <xdr:cNvPr id="620" name="n_2aveValue【学校施設】&#10;一人当たり面積"/>
        <xdr:cNvSpPr txBox="1"/>
      </xdr:nvSpPr>
      <xdr:spPr>
        <a:xfrm>
          <a:off x="20199350" y="10070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154940</xdr:rowOff>
    </xdr:from>
    <xdr:ext cx="467360" cy="256540"/>
    <xdr:sp macro="" textlink="">
      <xdr:nvSpPr>
        <xdr:cNvPr id="621" name="n_3aveValue【学校施設】&#10;一人当たり面積"/>
        <xdr:cNvSpPr txBox="1"/>
      </xdr:nvSpPr>
      <xdr:spPr>
        <a:xfrm>
          <a:off x="19310350" y="10099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170815</xdr:rowOff>
    </xdr:from>
    <xdr:ext cx="467360" cy="258445"/>
    <xdr:sp macro="" textlink="">
      <xdr:nvSpPr>
        <xdr:cNvPr id="622" name="n_4aveValue【学校施設】&#10;一人当たり面積"/>
        <xdr:cNvSpPr txBox="1"/>
      </xdr:nvSpPr>
      <xdr:spPr>
        <a:xfrm>
          <a:off x="18421350" y="101149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145415</xdr:rowOff>
    </xdr:from>
    <xdr:ext cx="469900" cy="256540"/>
    <xdr:sp macro="" textlink="">
      <xdr:nvSpPr>
        <xdr:cNvPr id="623" name="n_1mainValue【学校施設】&#10;一人当たり面積"/>
        <xdr:cNvSpPr txBox="1"/>
      </xdr:nvSpPr>
      <xdr:spPr>
        <a:xfrm>
          <a:off x="21075650" y="10432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16510</xdr:rowOff>
    </xdr:from>
    <xdr:ext cx="467360" cy="259080"/>
    <xdr:sp macro="" textlink="">
      <xdr:nvSpPr>
        <xdr:cNvPr id="624" name="n_2mainValue【学校施設】&#10;一人当たり面積"/>
        <xdr:cNvSpPr txBox="1"/>
      </xdr:nvSpPr>
      <xdr:spPr>
        <a:xfrm>
          <a:off x="20199350" y="10474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151765</xdr:rowOff>
    </xdr:from>
    <xdr:ext cx="467360" cy="259080"/>
    <xdr:sp macro="" textlink="">
      <xdr:nvSpPr>
        <xdr:cNvPr id="625" name="n_3mainValue【学校施設】&#10;一人当たり面積"/>
        <xdr:cNvSpPr txBox="1"/>
      </xdr:nvSpPr>
      <xdr:spPr>
        <a:xfrm>
          <a:off x="19310350" y="10438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159385</xdr:rowOff>
    </xdr:from>
    <xdr:ext cx="467360" cy="258445"/>
    <xdr:sp macro="" textlink="">
      <xdr:nvSpPr>
        <xdr:cNvPr id="626" name="n_4mainValue【学校施設】&#10;一人当たり面積"/>
        <xdr:cNvSpPr txBox="1"/>
      </xdr:nvSpPr>
      <xdr:spPr>
        <a:xfrm>
          <a:off x="18421350" y="104463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5" name="テキスト ボックス 63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37" name="テキスト ボックス 63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639" name="テキスト ボックス 638"/>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645" name="テキスト ボックス 644"/>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649" name="テキスト ボックス 648"/>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114300</xdr:rowOff>
    </xdr:to>
    <xdr:cxnSp macro="">
      <xdr:nvCxnSpPr>
        <xdr:cNvPr id="651" name="直線コネクタ 650"/>
        <xdr:cNvCxnSpPr/>
      </xdr:nvCxnSpPr>
      <xdr:spPr>
        <a:xfrm flipV="1">
          <a:off x="16318865" y="133978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5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3" name="直線コネクタ 65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405130" cy="256540"/>
    <xdr:sp macro="" textlink="">
      <xdr:nvSpPr>
        <xdr:cNvPr id="654" name="【児童館】&#10;有形固定資産減価償却率最大値テキスト"/>
        <xdr:cNvSpPr txBox="1"/>
      </xdr:nvSpPr>
      <xdr:spPr>
        <a:xfrm>
          <a:off x="16357600" y="13173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55" name="直線コネクタ 65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84455</xdr:rowOff>
    </xdr:from>
    <xdr:ext cx="405130" cy="259080"/>
    <xdr:sp macro="" textlink="">
      <xdr:nvSpPr>
        <xdr:cNvPr id="656" name="【児童館】&#10;有形固定資産減価償却率平均値テキスト"/>
        <xdr:cNvSpPr txBox="1"/>
      </xdr:nvSpPr>
      <xdr:spPr>
        <a:xfrm>
          <a:off x="16357600" y="138004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61595</xdr:rowOff>
    </xdr:from>
    <xdr:to xmlns:xdr="http://schemas.openxmlformats.org/drawingml/2006/spreadsheetDrawing">
      <xdr:col>85</xdr:col>
      <xdr:colOff>177800</xdr:colOff>
      <xdr:row>81</xdr:row>
      <xdr:rowOff>163195</xdr:rowOff>
    </xdr:to>
    <xdr:sp macro="" textlink="">
      <xdr:nvSpPr>
        <xdr:cNvPr id="657" name="フローチャート: 判断 65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34925</xdr:rowOff>
    </xdr:from>
    <xdr:to xmlns:xdr="http://schemas.openxmlformats.org/drawingml/2006/spreadsheetDrawing">
      <xdr:col>81</xdr:col>
      <xdr:colOff>101600</xdr:colOff>
      <xdr:row>81</xdr:row>
      <xdr:rowOff>136525</xdr:rowOff>
    </xdr:to>
    <xdr:sp macro="" textlink="">
      <xdr:nvSpPr>
        <xdr:cNvPr id="658" name="フローチャート: 判断 657"/>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120650</xdr:rowOff>
    </xdr:from>
    <xdr:to xmlns:xdr="http://schemas.openxmlformats.org/drawingml/2006/spreadsheetDrawing">
      <xdr:col>76</xdr:col>
      <xdr:colOff>165100</xdr:colOff>
      <xdr:row>82</xdr:row>
      <xdr:rowOff>50800</xdr:rowOff>
    </xdr:to>
    <xdr:sp macro="" textlink="">
      <xdr:nvSpPr>
        <xdr:cNvPr id="659" name="フローチャート: 判断 65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92075</xdr:rowOff>
    </xdr:from>
    <xdr:to xmlns:xdr="http://schemas.openxmlformats.org/drawingml/2006/spreadsheetDrawing">
      <xdr:col>72</xdr:col>
      <xdr:colOff>38100</xdr:colOff>
      <xdr:row>82</xdr:row>
      <xdr:rowOff>22225</xdr:rowOff>
    </xdr:to>
    <xdr:sp macro="" textlink="">
      <xdr:nvSpPr>
        <xdr:cNvPr id="660" name="フローチャート: 判断 659"/>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44450</xdr:rowOff>
    </xdr:from>
    <xdr:to xmlns:xdr="http://schemas.openxmlformats.org/drawingml/2006/spreadsheetDrawing">
      <xdr:col>67</xdr:col>
      <xdr:colOff>101600</xdr:colOff>
      <xdr:row>81</xdr:row>
      <xdr:rowOff>146050</xdr:rowOff>
    </xdr:to>
    <xdr:sp macro="" textlink="">
      <xdr:nvSpPr>
        <xdr:cNvPr id="661" name="フローチャート: 判断 660"/>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99695</xdr:rowOff>
    </xdr:from>
    <xdr:to xmlns:xdr="http://schemas.openxmlformats.org/drawingml/2006/spreadsheetDrawing">
      <xdr:col>85</xdr:col>
      <xdr:colOff>177800</xdr:colOff>
      <xdr:row>85</xdr:row>
      <xdr:rowOff>29845</xdr:rowOff>
    </xdr:to>
    <xdr:sp macro="" textlink="">
      <xdr:nvSpPr>
        <xdr:cNvPr id="667" name="楕円 666"/>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78105</xdr:rowOff>
    </xdr:from>
    <xdr:ext cx="405130" cy="256540"/>
    <xdr:sp macro="" textlink="">
      <xdr:nvSpPr>
        <xdr:cNvPr id="668" name="【児童館】&#10;有形固定資産減価償却率該当値テキスト"/>
        <xdr:cNvSpPr txBox="1"/>
      </xdr:nvSpPr>
      <xdr:spPr>
        <a:xfrm>
          <a:off x="16357600" y="144799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33020</xdr:rowOff>
    </xdr:from>
    <xdr:to xmlns:xdr="http://schemas.openxmlformats.org/drawingml/2006/spreadsheetDrawing">
      <xdr:col>81</xdr:col>
      <xdr:colOff>101600</xdr:colOff>
      <xdr:row>84</xdr:row>
      <xdr:rowOff>134620</xdr:rowOff>
    </xdr:to>
    <xdr:sp macro="" textlink="">
      <xdr:nvSpPr>
        <xdr:cNvPr id="669" name="楕円 668"/>
        <xdr:cNvSpPr/>
      </xdr:nvSpPr>
      <xdr:spPr>
        <a:xfrm>
          <a:off x="1543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83820</xdr:rowOff>
    </xdr:from>
    <xdr:to xmlns:xdr="http://schemas.openxmlformats.org/drawingml/2006/spreadsheetDrawing">
      <xdr:col>85</xdr:col>
      <xdr:colOff>127000</xdr:colOff>
      <xdr:row>84</xdr:row>
      <xdr:rowOff>150495</xdr:rowOff>
    </xdr:to>
    <xdr:cxnSp macro="">
      <xdr:nvCxnSpPr>
        <xdr:cNvPr id="670" name="直線コネクタ 669"/>
        <xdr:cNvCxnSpPr/>
      </xdr:nvCxnSpPr>
      <xdr:spPr>
        <a:xfrm>
          <a:off x="15481300" y="1448562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137795</xdr:rowOff>
    </xdr:from>
    <xdr:to xmlns:xdr="http://schemas.openxmlformats.org/drawingml/2006/spreadsheetDrawing">
      <xdr:col>76</xdr:col>
      <xdr:colOff>165100</xdr:colOff>
      <xdr:row>84</xdr:row>
      <xdr:rowOff>67945</xdr:rowOff>
    </xdr:to>
    <xdr:sp macro="" textlink="">
      <xdr:nvSpPr>
        <xdr:cNvPr id="671" name="楕円 670"/>
        <xdr:cNvSpPr/>
      </xdr:nvSpPr>
      <xdr:spPr>
        <a:xfrm>
          <a:off x="14541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17780</xdr:rowOff>
    </xdr:from>
    <xdr:to xmlns:xdr="http://schemas.openxmlformats.org/drawingml/2006/spreadsheetDrawing">
      <xdr:col>81</xdr:col>
      <xdr:colOff>50800</xdr:colOff>
      <xdr:row>84</xdr:row>
      <xdr:rowOff>83820</xdr:rowOff>
    </xdr:to>
    <xdr:cxnSp macro="">
      <xdr:nvCxnSpPr>
        <xdr:cNvPr id="672" name="直線コネクタ 671"/>
        <xdr:cNvCxnSpPr/>
      </xdr:nvCxnSpPr>
      <xdr:spPr>
        <a:xfrm>
          <a:off x="14592300" y="144195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69215</xdr:rowOff>
    </xdr:from>
    <xdr:to xmlns:xdr="http://schemas.openxmlformats.org/drawingml/2006/spreadsheetDrawing">
      <xdr:col>72</xdr:col>
      <xdr:colOff>38100</xdr:colOff>
      <xdr:row>83</xdr:row>
      <xdr:rowOff>170815</xdr:rowOff>
    </xdr:to>
    <xdr:sp macro="" textlink="">
      <xdr:nvSpPr>
        <xdr:cNvPr id="673" name="楕円 672"/>
        <xdr:cNvSpPr/>
      </xdr:nvSpPr>
      <xdr:spPr>
        <a:xfrm>
          <a:off x="13652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120650</xdr:rowOff>
    </xdr:from>
    <xdr:to xmlns:xdr="http://schemas.openxmlformats.org/drawingml/2006/spreadsheetDrawing">
      <xdr:col>76</xdr:col>
      <xdr:colOff>114300</xdr:colOff>
      <xdr:row>84</xdr:row>
      <xdr:rowOff>17780</xdr:rowOff>
    </xdr:to>
    <xdr:cxnSp macro="">
      <xdr:nvCxnSpPr>
        <xdr:cNvPr id="674" name="直線コネクタ 673"/>
        <xdr:cNvCxnSpPr/>
      </xdr:nvCxnSpPr>
      <xdr:spPr>
        <a:xfrm>
          <a:off x="13703300" y="143510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2540</xdr:rowOff>
    </xdr:from>
    <xdr:to xmlns:xdr="http://schemas.openxmlformats.org/drawingml/2006/spreadsheetDrawing">
      <xdr:col>67</xdr:col>
      <xdr:colOff>101600</xdr:colOff>
      <xdr:row>83</xdr:row>
      <xdr:rowOff>104140</xdr:rowOff>
    </xdr:to>
    <xdr:sp macro="" textlink="">
      <xdr:nvSpPr>
        <xdr:cNvPr id="675" name="楕円 674"/>
        <xdr:cNvSpPr/>
      </xdr:nvSpPr>
      <xdr:spPr>
        <a:xfrm>
          <a:off x="12763500" y="14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53340</xdr:rowOff>
    </xdr:from>
    <xdr:to xmlns:xdr="http://schemas.openxmlformats.org/drawingml/2006/spreadsheetDrawing">
      <xdr:col>71</xdr:col>
      <xdr:colOff>177800</xdr:colOff>
      <xdr:row>83</xdr:row>
      <xdr:rowOff>120650</xdr:rowOff>
    </xdr:to>
    <xdr:cxnSp macro="">
      <xdr:nvCxnSpPr>
        <xdr:cNvPr id="676" name="直線コネクタ 675"/>
        <xdr:cNvCxnSpPr/>
      </xdr:nvCxnSpPr>
      <xdr:spPr>
        <a:xfrm>
          <a:off x="12814300" y="142836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153035</xdr:rowOff>
    </xdr:from>
    <xdr:ext cx="405130" cy="259080"/>
    <xdr:sp macro="" textlink="">
      <xdr:nvSpPr>
        <xdr:cNvPr id="677" name="n_1aveValue【児童館】&#10;有形固定資産減価償却率"/>
        <xdr:cNvSpPr txBox="1"/>
      </xdr:nvSpPr>
      <xdr:spPr>
        <a:xfrm>
          <a:off x="15266035" y="1369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67310</xdr:rowOff>
    </xdr:from>
    <xdr:ext cx="402590" cy="259080"/>
    <xdr:sp macro="" textlink="">
      <xdr:nvSpPr>
        <xdr:cNvPr id="678" name="n_2aveValue【児童館】&#10;有形固定資産減価償却率"/>
        <xdr:cNvSpPr txBox="1"/>
      </xdr:nvSpPr>
      <xdr:spPr>
        <a:xfrm>
          <a:off x="14389735" y="1378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38735</xdr:rowOff>
    </xdr:from>
    <xdr:ext cx="402590" cy="259080"/>
    <xdr:sp macro="" textlink="">
      <xdr:nvSpPr>
        <xdr:cNvPr id="679" name="n_3aveValue【児童館】&#10;有形固定資産減価償却率"/>
        <xdr:cNvSpPr txBox="1"/>
      </xdr:nvSpPr>
      <xdr:spPr>
        <a:xfrm>
          <a:off x="13500735" y="1375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162560</xdr:rowOff>
    </xdr:from>
    <xdr:ext cx="402590" cy="259080"/>
    <xdr:sp macro="" textlink="">
      <xdr:nvSpPr>
        <xdr:cNvPr id="680" name="n_4aveValue【児童館】&#10;有形固定資産減価償却率"/>
        <xdr:cNvSpPr txBox="1"/>
      </xdr:nvSpPr>
      <xdr:spPr>
        <a:xfrm>
          <a:off x="12611735" y="1370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125730</xdr:rowOff>
    </xdr:from>
    <xdr:ext cx="405130" cy="259080"/>
    <xdr:sp macro="" textlink="">
      <xdr:nvSpPr>
        <xdr:cNvPr id="681" name="n_1mainValue【児童館】&#10;有形固定資産減価償却率"/>
        <xdr:cNvSpPr txBox="1"/>
      </xdr:nvSpPr>
      <xdr:spPr>
        <a:xfrm>
          <a:off x="15266035" y="1452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59055</xdr:rowOff>
    </xdr:from>
    <xdr:ext cx="402590" cy="259080"/>
    <xdr:sp macro="" textlink="">
      <xdr:nvSpPr>
        <xdr:cNvPr id="682" name="n_2mainValue【児童館】&#10;有形固定資産減価償却率"/>
        <xdr:cNvSpPr txBox="1"/>
      </xdr:nvSpPr>
      <xdr:spPr>
        <a:xfrm>
          <a:off x="14389735" y="14460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161925</xdr:rowOff>
    </xdr:from>
    <xdr:ext cx="402590" cy="259080"/>
    <xdr:sp macro="" textlink="">
      <xdr:nvSpPr>
        <xdr:cNvPr id="683" name="n_3mainValue【児童館】&#10;有形固定資産減価償却率"/>
        <xdr:cNvSpPr txBox="1"/>
      </xdr:nvSpPr>
      <xdr:spPr>
        <a:xfrm>
          <a:off x="13500735" y="1439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95250</xdr:rowOff>
    </xdr:from>
    <xdr:ext cx="402590" cy="259080"/>
    <xdr:sp macro="" textlink="">
      <xdr:nvSpPr>
        <xdr:cNvPr id="684" name="n_4mainValue【児童館】&#10;有形固定資産減価償却率"/>
        <xdr:cNvSpPr txBox="1"/>
      </xdr:nvSpPr>
      <xdr:spPr>
        <a:xfrm>
          <a:off x="12611735" y="14325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93" name="テキスト ボックス 69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696" name="テキスト ボックス 695"/>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698" name="テキスト ボックス 697"/>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700" name="テキスト ボックス 699"/>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702" name="テキスト ボックス 701"/>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704" name="テキスト ボックス 703"/>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06" name="テキスト ボックス 70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38100</xdr:rowOff>
    </xdr:from>
    <xdr:to xmlns:xdr="http://schemas.openxmlformats.org/drawingml/2006/spreadsheetDrawing">
      <xdr:col>116</xdr:col>
      <xdr:colOff>62865</xdr:colOff>
      <xdr:row>86</xdr:row>
      <xdr:rowOff>57150</xdr:rowOff>
    </xdr:to>
    <xdr:cxnSp macro="">
      <xdr:nvCxnSpPr>
        <xdr:cNvPr id="708" name="直線コネクタ 707"/>
        <xdr:cNvCxnSpPr/>
      </xdr:nvCxnSpPr>
      <xdr:spPr>
        <a:xfrm flipV="1">
          <a:off x="22160865" y="135826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70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710" name="直線コネクタ 70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156210</xdr:rowOff>
    </xdr:from>
    <xdr:ext cx="469900" cy="256540"/>
    <xdr:sp macro="" textlink="">
      <xdr:nvSpPr>
        <xdr:cNvPr id="711" name="【児童館】&#10;一人当たり面積最大値テキスト"/>
        <xdr:cNvSpPr txBox="1"/>
      </xdr:nvSpPr>
      <xdr:spPr>
        <a:xfrm>
          <a:off x="22199600" y="13357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38100</xdr:rowOff>
    </xdr:from>
    <xdr:to xmlns:xdr="http://schemas.openxmlformats.org/drawingml/2006/spreadsheetDrawing">
      <xdr:col>116</xdr:col>
      <xdr:colOff>152400</xdr:colOff>
      <xdr:row>79</xdr:row>
      <xdr:rowOff>38100</xdr:rowOff>
    </xdr:to>
    <xdr:cxnSp macro="">
      <xdr:nvCxnSpPr>
        <xdr:cNvPr id="712" name="直線コネクタ 711"/>
        <xdr:cNvCxnSpPr/>
      </xdr:nvCxnSpPr>
      <xdr:spPr>
        <a:xfrm>
          <a:off x="22072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86360</xdr:rowOff>
    </xdr:from>
    <xdr:ext cx="469900" cy="256540"/>
    <xdr:sp macro="" textlink="">
      <xdr:nvSpPr>
        <xdr:cNvPr id="713" name="【児童館】&#10;一人当たり面積平均値テキスト"/>
        <xdr:cNvSpPr txBox="1"/>
      </xdr:nvSpPr>
      <xdr:spPr>
        <a:xfrm>
          <a:off x="22199600" y="14316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63500</xdr:rowOff>
    </xdr:from>
    <xdr:to xmlns:xdr="http://schemas.openxmlformats.org/drawingml/2006/spreadsheetDrawing">
      <xdr:col>116</xdr:col>
      <xdr:colOff>114300</xdr:colOff>
      <xdr:row>84</xdr:row>
      <xdr:rowOff>165100</xdr:rowOff>
    </xdr:to>
    <xdr:sp macro="" textlink="">
      <xdr:nvSpPr>
        <xdr:cNvPr id="714" name="フローチャート: 判断 713"/>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63500</xdr:rowOff>
    </xdr:from>
    <xdr:to xmlns:xdr="http://schemas.openxmlformats.org/drawingml/2006/spreadsheetDrawing">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120650</xdr:rowOff>
    </xdr:from>
    <xdr:to xmlns:xdr="http://schemas.openxmlformats.org/drawingml/2006/spreadsheetDrawing">
      <xdr:col>107</xdr:col>
      <xdr:colOff>101600</xdr:colOff>
      <xdr:row>85</xdr:row>
      <xdr:rowOff>50800</xdr:rowOff>
    </xdr:to>
    <xdr:sp macro="" textlink="">
      <xdr:nvSpPr>
        <xdr:cNvPr id="716" name="フローチャート: 判断 715"/>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101600</xdr:rowOff>
    </xdr:from>
    <xdr:to xmlns:xdr="http://schemas.openxmlformats.org/drawingml/2006/spreadsheetDrawing">
      <xdr:col>102</xdr:col>
      <xdr:colOff>165100</xdr:colOff>
      <xdr:row>85</xdr:row>
      <xdr:rowOff>31750</xdr:rowOff>
    </xdr:to>
    <xdr:sp macro="" textlink="">
      <xdr:nvSpPr>
        <xdr:cNvPr id="717" name="フローチャート: 判断 71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101600</xdr:rowOff>
    </xdr:from>
    <xdr:to xmlns:xdr="http://schemas.openxmlformats.org/drawingml/2006/spreadsheetDrawing">
      <xdr:col>98</xdr:col>
      <xdr:colOff>38100</xdr:colOff>
      <xdr:row>85</xdr:row>
      <xdr:rowOff>31750</xdr:rowOff>
    </xdr:to>
    <xdr:sp macro="" textlink="">
      <xdr:nvSpPr>
        <xdr:cNvPr id="718" name="フローチャート: 判断 71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63500</xdr:rowOff>
    </xdr:from>
    <xdr:to xmlns:xdr="http://schemas.openxmlformats.org/drawingml/2006/spreadsheetDrawing">
      <xdr:col>116</xdr:col>
      <xdr:colOff>114300</xdr:colOff>
      <xdr:row>85</xdr:row>
      <xdr:rowOff>165100</xdr:rowOff>
    </xdr:to>
    <xdr:sp macro="" textlink="">
      <xdr:nvSpPr>
        <xdr:cNvPr id="724" name="楕円 723"/>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149860</xdr:rowOff>
    </xdr:from>
    <xdr:ext cx="469900" cy="259080"/>
    <xdr:sp macro="" textlink="">
      <xdr:nvSpPr>
        <xdr:cNvPr id="725" name="【児童館】&#10;一人当たり面積該当値テキスト"/>
        <xdr:cNvSpPr txBox="1"/>
      </xdr:nvSpPr>
      <xdr:spPr>
        <a:xfrm>
          <a:off x="22199600" y="1455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63500</xdr:rowOff>
    </xdr:from>
    <xdr:to xmlns:xdr="http://schemas.openxmlformats.org/drawingml/2006/spreadsheetDrawing">
      <xdr:col>112</xdr:col>
      <xdr:colOff>38100</xdr:colOff>
      <xdr:row>85</xdr:row>
      <xdr:rowOff>165100</xdr:rowOff>
    </xdr:to>
    <xdr:sp macro="" textlink="">
      <xdr:nvSpPr>
        <xdr:cNvPr id="726" name="楕円 725"/>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114300</xdr:rowOff>
    </xdr:from>
    <xdr:to xmlns:xdr="http://schemas.openxmlformats.org/drawingml/2006/spreadsheetDrawing">
      <xdr:col>116</xdr:col>
      <xdr:colOff>63500</xdr:colOff>
      <xdr:row>85</xdr:row>
      <xdr:rowOff>114300</xdr:rowOff>
    </xdr:to>
    <xdr:cxnSp macro="">
      <xdr:nvCxnSpPr>
        <xdr:cNvPr id="727" name="直線コネクタ 726"/>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63500</xdr:rowOff>
    </xdr:from>
    <xdr:to xmlns:xdr="http://schemas.openxmlformats.org/drawingml/2006/spreadsheetDrawing">
      <xdr:col>107</xdr:col>
      <xdr:colOff>101600</xdr:colOff>
      <xdr:row>85</xdr:row>
      <xdr:rowOff>165100</xdr:rowOff>
    </xdr:to>
    <xdr:sp macro="" textlink="">
      <xdr:nvSpPr>
        <xdr:cNvPr id="728" name="楕円 727"/>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114300</xdr:rowOff>
    </xdr:from>
    <xdr:to xmlns:xdr="http://schemas.openxmlformats.org/drawingml/2006/spreadsheetDrawing">
      <xdr:col>111</xdr:col>
      <xdr:colOff>177800</xdr:colOff>
      <xdr:row>85</xdr:row>
      <xdr:rowOff>114300</xdr:rowOff>
    </xdr:to>
    <xdr:cxnSp macro="">
      <xdr:nvCxnSpPr>
        <xdr:cNvPr id="729" name="直線コネクタ 728"/>
        <xdr:cNvCxnSpPr/>
      </xdr:nvCxnSpPr>
      <xdr:spPr>
        <a:xfrm>
          <a:off x="20434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63500</xdr:rowOff>
    </xdr:from>
    <xdr:to xmlns:xdr="http://schemas.openxmlformats.org/drawingml/2006/spreadsheetDrawing">
      <xdr:col>102</xdr:col>
      <xdr:colOff>165100</xdr:colOff>
      <xdr:row>85</xdr:row>
      <xdr:rowOff>165100</xdr:rowOff>
    </xdr:to>
    <xdr:sp macro="" textlink="">
      <xdr:nvSpPr>
        <xdr:cNvPr id="730" name="楕円 729"/>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114300</xdr:rowOff>
    </xdr:from>
    <xdr:to xmlns:xdr="http://schemas.openxmlformats.org/drawingml/2006/spreadsheetDrawing">
      <xdr:col>107</xdr:col>
      <xdr:colOff>50800</xdr:colOff>
      <xdr:row>85</xdr:row>
      <xdr:rowOff>114300</xdr:rowOff>
    </xdr:to>
    <xdr:cxnSp macro="">
      <xdr:nvCxnSpPr>
        <xdr:cNvPr id="731" name="直線コネクタ 730"/>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63500</xdr:rowOff>
    </xdr:from>
    <xdr:to xmlns:xdr="http://schemas.openxmlformats.org/drawingml/2006/spreadsheetDrawing">
      <xdr:col>98</xdr:col>
      <xdr:colOff>38100</xdr:colOff>
      <xdr:row>85</xdr:row>
      <xdr:rowOff>165100</xdr:rowOff>
    </xdr:to>
    <xdr:sp macro="" textlink="">
      <xdr:nvSpPr>
        <xdr:cNvPr id="732" name="楕円 731"/>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114300</xdr:rowOff>
    </xdr:from>
    <xdr:to xmlns:xdr="http://schemas.openxmlformats.org/drawingml/2006/spreadsheetDrawing">
      <xdr:col>102</xdr:col>
      <xdr:colOff>114300</xdr:colOff>
      <xdr:row>85</xdr:row>
      <xdr:rowOff>114300</xdr:rowOff>
    </xdr:to>
    <xdr:cxnSp macro="">
      <xdr:nvCxnSpPr>
        <xdr:cNvPr id="733" name="直線コネクタ 732"/>
        <xdr:cNvCxnSpPr/>
      </xdr:nvCxnSpPr>
      <xdr:spPr>
        <a:xfrm>
          <a:off x="18656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10160</xdr:rowOff>
    </xdr:from>
    <xdr:ext cx="469900" cy="259080"/>
    <xdr:sp macro="" textlink="">
      <xdr:nvSpPr>
        <xdr:cNvPr id="734" name="n_1aveValue【児童館】&#10;一人当たり面積"/>
        <xdr:cNvSpPr txBox="1"/>
      </xdr:nvSpPr>
      <xdr:spPr>
        <a:xfrm>
          <a:off x="21075650" y="1424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67310</xdr:rowOff>
    </xdr:from>
    <xdr:ext cx="467360" cy="259080"/>
    <xdr:sp macro="" textlink="">
      <xdr:nvSpPr>
        <xdr:cNvPr id="735" name="n_2aveValue【児童館】&#10;一人当たり面積"/>
        <xdr:cNvSpPr txBox="1"/>
      </xdr:nvSpPr>
      <xdr:spPr>
        <a:xfrm>
          <a:off x="20199350" y="1429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48260</xdr:rowOff>
    </xdr:from>
    <xdr:ext cx="467360" cy="259080"/>
    <xdr:sp macro="" textlink="">
      <xdr:nvSpPr>
        <xdr:cNvPr id="736" name="n_3aveValue【児童館】&#10;一人当たり面積"/>
        <xdr:cNvSpPr txBox="1"/>
      </xdr:nvSpPr>
      <xdr:spPr>
        <a:xfrm>
          <a:off x="19310350" y="1427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48260</xdr:rowOff>
    </xdr:from>
    <xdr:ext cx="467360" cy="259080"/>
    <xdr:sp macro="" textlink="">
      <xdr:nvSpPr>
        <xdr:cNvPr id="737" name="n_4aveValue【児童館】&#10;一人当たり面積"/>
        <xdr:cNvSpPr txBox="1"/>
      </xdr:nvSpPr>
      <xdr:spPr>
        <a:xfrm>
          <a:off x="18421350" y="1427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156210</xdr:rowOff>
    </xdr:from>
    <xdr:ext cx="469900" cy="256540"/>
    <xdr:sp macro="" textlink="">
      <xdr:nvSpPr>
        <xdr:cNvPr id="738" name="n_1mainValue【児童館】&#10;一人当たり面積"/>
        <xdr:cNvSpPr txBox="1"/>
      </xdr:nvSpPr>
      <xdr:spPr>
        <a:xfrm>
          <a:off x="21075650" y="14729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156210</xdr:rowOff>
    </xdr:from>
    <xdr:ext cx="467360" cy="256540"/>
    <xdr:sp macro="" textlink="">
      <xdr:nvSpPr>
        <xdr:cNvPr id="739" name="n_2mainValue【児童館】&#10;一人当たり面積"/>
        <xdr:cNvSpPr txBox="1"/>
      </xdr:nvSpPr>
      <xdr:spPr>
        <a:xfrm>
          <a:off x="20199350" y="1472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156210</xdr:rowOff>
    </xdr:from>
    <xdr:ext cx="467360" cy="256540"/>
    <xdr:sp macro="" textlink="">
      <xdr:nvSpPr>
        <xdr:cNvPr id="740" name="n_3mainValue【児童館】&#10;一人当たり面積"/>
        <xdr:cNvSpPr txBox="1"/>
      </xdr:nvSpPr>
      <xdr:spPr>
        <a:xfrm>
          <a:off x="19310350" y="1472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156210</xdr:rowOff>
    </xdr:from>
    <xdr:ext cx="467360" cy="256540"/>
    <xdr:sp macro="" textlink="">
      <xdr:nvSpPr>
        <xdr:cNvPr id="741" name="n_4mainValue【児童館】&#10;一人当たり面積"/>
        <xdr:cNvSpPr txBox="1"/>
      </xdr:nvSpPr>
      <xdr:spPr>
        <a:xfrm>
          <a:off x="18421350" y="1472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50" name="テキスト ボックス 74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52" name="テキスト ボックス 75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754" name="テキスト ボックス 753"/>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756" name="テキスト ボックス 755"/>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762" name="テキスト ボックス 761"/>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6550" cy="259080"/>
    <xdr:sp macro="" textlink="">
      <xdr:nvSpPr>
        <xdr:cNvPr id="764" name="テキスト ボックス 763"/>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133350</xdr:rowOff>
    </xdr:from>
    <xdr:to xmlns:xdr="http://schemas.openxmlformats.org/drawingml/2006/spreadsheetDrawing">
      <xdr:col>85</xdr:col>
      <xdr:colOff>126365</xdr:colOff>
      <xdr:row>108</xdr:row>
      <xdr:rowOff>3810</xdr:rowOff>
    </xdr:to>
    <xdr:cxnSp macro="">
      <xdr:nvCxnSpPr>
        <xdr:cNvPr id="766" name="直線コネクタ 765"/>
        <xdr:cNvCxnSpPr/>
      </xdr:nvCxnSpPr>
      <xdr:spPr>
        <a:xfrm flipV="1">
          <a:off x="16318865" y="171069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7620</xdr:rowOff>
    </xdr:from>
    <xdr:ext cx="405130" cy="256540"/>
    <xdr:sp macro="" textlink="">
      <xdr:nvSpPr>
        <xdr:cNvPr id="767" name="【公民館】&#10;有形固定資産減価償却率最小値テキスト"/>
        <xdr:cNvSpPr txBox="1"/>
      </xdr:nvSpPr>
      <xdr:spPr>
        <a:xfrm>
          <a:off x="16357600" y="18524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xdr:rowOff>
    </xdr:from>
    <xdr:to xmlns:xdr="http://schemas.openxmlformats.org/drawingml/2006/spreadsheetDrawing">
      <xdr:col>86</xdr:col>
      <xdr:colOff>25400</xdr:colOff>
      <xdr:row>108</xdr:row>
      <xdr:rowOff>3810</xdr:rowOff>
    </xdr:to>
    <xdr:cxnSp macro="">
      <xdr:nvCxnSpPr>
        <xdr:cNvPr id="768" name="直線コネクタ 767"/>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80010</xdr:rowOff>
    </xdr:from>
    <xdr:ext cx="405130" cy="259080"/>
    <xdr:sp macro="" textlink="">
      <xdr:nvSpPr>
        <xdr:cNvPr id="769" name="【公民館】&#10;有形固定資産減価償却率最大値テキスト"/>
        <xdr:cNvSpPr txBox="1"/>
      </xdr:nvSpPr>
      <xdr:spPr>
        <a:xfrm>
          <a:off x="16357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133350</xdr:rowOff>
    </xdr:from>
    <xdr:to xmlns:xdr="http://schemas.openxmlformats.org/drawingml/2006/spreadsheetDrawing">
      <xdr:col>86</xdr:col>
      <xdr:colOff>25400</xdr:colOff>
      <xdr:row>99</xdr:row>
      <xdr:rowOff>133350</xdr:rowOff>
    </xdr:to>
    <xdr:cxnSp macro="">
      <xdr:nvCxnSpPr>
        <xdr:cNvPr id="770" name="直線コネクタ 769"/>
        <xdr:cNvCxnSpPr/>
      </xdr:nvCxnSpPr>
      <xdr:spPr>
        <a:xfrm>
          <a:off x="16230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34290</xdr:rowOff>
    </xdr:from>
    <xdr:ext cx="405130" cy="259080"/>
    <xdr:sp macro="" textlink="">
      <xdr:nvSpPr>
        <xdr:cNvPr id="771" name="【公民館】&#10;有形固定資産減価償却率平均値テキスト"/>
        <xdr:cNvSpPr txBox="1"/>
      </xdr:nvSpPr>
      <xdr:spPr>
        <a:xfrm>
          <a:off x="16357600" y="1786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55880</xdr:rowOff>
    </xdr:from>
    <xdr:to xmlns:xdr="http://schemas.openxmlformats.org/drawingml/2006/spreadsheetDrawing">
      <xdr:col>85</xdr:col>
      <xdr:colOff>177800</xdr:colOff>
      <xdr:row>104</xdr:row>
      <xdr:rowOff>157480</xdr:rowOff>
    </xdr:to>
    <xdr:sp macro="" textlink="">
      <xdr:nvSpPr>
        <xdr:cNvPr id="772" name="フローチャート: 判断 771"/>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149225</xdr:rowOff>
    </xdr:from>
    <xdr:to xmlns:xdr="http://schemas.openxmlformats.org/drawingml/2006/spreadsheetDrawing">
      <xdr:col>76</xdr:col>
      <xdr:colOff>165100</xdr:colOff>
      <xdr:row>104</xdr:row>
      <xdr:rowOff>79375</xdr:rowOff>
    </xdr:to>
    <xdr:sp macro="" textlink="">
      <xdr:nvSpPr>
        <xdr:cNvPr id="774" name="フローチャート: 判断 773"/>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137795</xdr:rowOff>
    </xdr:from>
    <xdr:to xmlns:xdr="http://schemas.openxmlformats.org/drawingml/2006/spreadsheetDrawing">
      <xdr:col>72</xdr:col>
      <xdr:colOff>38100</xdr:colOff>
      <xdr:row>104</xdr:row>
      <xdr:rowOff>67945</xdr:rowOff>
    </xdr:to>
    <xdr:sp macro="" textlink="">
      <xdr:nvSpPr>
        <xdr:cNvPr id="775" name="フローチャート: 判断 7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107315</xdr:rowOff>
    </xdr:from>
    <xdr:to xmlns:xdr="http://schemas.openxmlformats.org/drawingml/2006/spreadsheetDrawing">
      <xdr:col>67</xdr:col>
      <xdr:colOff>101600</xdr:colOff>
      <xdr:row>104</xdr:row>
      <xdr:rowOff>37465</xdr:rowOff>
    </xdr:to>
    <xdr:sp macro="" textlink="">
      <xdr:nvSpPr>
        <xdr:cNvPr id="776" name="フローチャート: 判断 775"/>
        <xdr:cNvSpPr/>
      </xdr:nvSpPr>
      <xdr:spPr>
        <a:xfrm>
          <a:off x="12763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160655</xdr:rowOff>
    </xdr:from>
    <xdr:to xmlns:xdr="http://schemas.openxmlformats.org/drawingml/2006/spreadsheetDrawing">
      <xdr:col>85</xdr:col>
      <xdr:colOff>177800</xdr:colOff>
      <xdr:row>104</xdr:row>
      <xdr:rowOff>90805</xdr:rowOff>
    </xdr:to>
    <xdr:sp macro="" textlink="">
      <xdr:nvSpPr>
        <xdr:cNvPr id="782" name="楕円 781"/>
        <xdr:cNvSpPr/>
      </xdr:nvSpPr>
      <xdr:spPr>
        <a:xfrm>
          <a:off x="16268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12065</xdr:rowOff>
    </xdr:from>
    <xdr:ext cx="405130" cy="259080"/>
    <xdr:sp macro="" textlink="">
      <xdr:nvSpPr>
        <xdr:cNvPr id="783" name="【公民館】&#10;有形固定資産減価償却率該当値テキスト"/>
        <xdr:cNvSpPr txBox="1"/>
      </xdr:nvSpPr>
      <xdr:spPr>
        <a:xfrm>
          <a:off x="16357600"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107315</xdr:rowOff>
    </xdr:from>
    <xdr:to xmlns:xdr="http://schemas.openxmlformats.org/drawingml/2006/spreadsheetDrawing">
      <xdr:col>81</xdr:col>
      <xdr:colOff>101600</xdr:colOff>
      <xdr:row>104</xdr:row>
      <xdr:rowOff>37465</xdr:rowOff>
    </xdr:to>
    <xdr:sp macro="" textlink="">
      <xdr:nvSpPr>
        <xdr:cNvPr id="784" name="楕円 783"/>
        <xdr:cNvSpPr/>
      </xdr:nvSpPr>
      <xdr:spPr>
        <a:xfrm>
          <a:off x="15430500" y="17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158115</xdr:rowOff>
    </xdr:from>
    <xdr:to xmlns:xdr="http://schemas.openxmlformats.org/drawingml/2006/spreadsheetDrawing">
      <xdr:col>85</xdr:col>
      <xdr:colOff>127000</xdr:colOff>
      <xdr:row>104</xdr:row>
      <xdr:rowOff>40640</xdr:rowOff>
    </xdr:to>
    <xdr:cxnSp macro="">
      <xdr:nvCxnSpPr>
        <xdr:cNvPr id="785" name="直線コネクタ 784"/>
        <xdr:cNvCxnSpPr/>
      </xdr:nvCxnSpPr>
      <xdr:spPr>
        <a:xfrm>
          <a:off x="15481300" y="1781746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67310</xdr:rowOff>
    </xdr:from>
    <xdr:to xmlns:xdr="http://schemas.openxmlformats.org/drawingml/2006/spreadsheetDrawing">
      <xdr:col>76</xdr:col>
      <xdr:colOff>165100</xdr:colOff>
      <xdr:row>103</xdr:row>
      <xdr:rowOff>168910</xdr:rowOff>
    </xdr:to>
    <xdr:sp macro="" textlink="">
      <xdr:nvSpPr>
        <xdr:cNvPr id="786" name="楕円 785"/>
        <xdr:cNvSpPr/>
      </xdr:nvSpPr>
      <xdr:spPr>
        <a:xfrm>
          <a:off x="1454150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118110</xdr:rowOff>
    </xdr:from>
    <xdr:to xmlns:xdr="http://schemas.openxmlformats.org/drawingml/2006/spreadsheetDrawing">
      <xdr:col>81</xdr:col>
      <xdr:colOff>50800</xdr:colOff>
      <xdr:row>103</xdr:row>
      <xdr:rowOff>158115</xdr:rowOff>
    </xdr:to>
    <xdr:cxnSp macro="">
      <xdr:nvCxnSpPr>
        <xdr:cNvPr id="787" name="直線コネクタ 786"/>
        <xdr:cNvCxnSpPr/>
      </xdr:nvCxnSpPr>
      <xdr:spPr>
        <a:xfrm>
          <a:off x="14592300" y="177774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27305</xdr:rowOff>
    </xdr:from>
    <xdr:to xmlns:xdr="http://schemas.openxmlformats.org/drawingml/2006/spreadsheetDrawing">
      <xdr:col>72</xdr:col>
      <xdr:colOff>38100</xdr:colOff>
      <xdr:row>103</xdr:row>
      <xdr:rowOff>128905</xdr:rowOff>
    </xdr:to>
    <xdr:sp macro="" textlink="">
      <xdr:nvSpPr>
        <xdr:cNvPr id="788" name="楕円 787"/>
        <xdr:cNvSpPr/>
      </xdr:nvSpPr>
      <xdr:spPr>
        <a:xfrm>
          <a:off x="13652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78105</xdr:rowOff>
    </xdr:from>
    <xdr:to xmlns:xdr="http://schemas.openxmlformats.org/drawingml/2006/spreadsheetDrawing">
      <xdr:col>76</xdr:col>
      <xdr:colOff>114300</xdr:colOff>
      <xdr:row>103</xdr:row>
      <xdr:rowOff>118110</xdr:rowOff>
    </xdr:to>
    <xdr:cxnSp macro="">
      <xdr:nvCxnSpPr>
        <xdr:cNvPr id="789" name="直線コネクタ 788"/>
        <xdr:cNvCxnSpPr/>
      </xdr:nvCxnSpPr>
      <xdr:spPr>
        <a:xfrm>
          <a:off x="13703300" y="177374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101600</xdr:rowOff>
    </xdr:from>
    <xdr:to xmlns:xdr="http://schemas.openxmlformats.org/drawingml/2006/spreadsheetDrawing">
      <xdr:col>67</xdr:col>
      <xdr:colOff>101600</xdr:colOff>
      <xdr:row>103</xdr:row>
      <xdr:rowOff>31750</xdr:rowOff>
    </xdr:to>
    <xdr:sp macro="" textlink="">
      <xdr:nvSpPr>
        <xdr:cNvPr id="790" name="楕円 789"/>
        <xdr:cNvSpPr/>
      </xdr:nvSpPr>
      <xdr:spPr>
        <a:xfrm>
          <a:off x="1276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152400</xdr:rowOff>
    </xdr:from>
    <xdr:to xmlns:xdr="http://schemas.openxmlformats.org/drawingml/2006/spreadsheetDrawing">
      <xdr:col>71</xdr:col>
      <xdr:colOff>177800</xdr:colOff>
      <xdr:row>103</xdr:row>
      <xdr:rowOff>78105</xdr:rowOff>
    </xdr:to>
    <xdr:cxnSp macro="">
      <xdr:nvCxnSpPr>
        <xdr:cNvPr id="791" name="直線コネクタ 790"/>
        <xdr:cNvCxnSpPr/>
      </xdr:nvCxnSpPr>
      <xdr:spPr>
        <a:xfrm>
          <a:off x="12814300" y="1764030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106680</xdr:rowOff>
    </xdr:from>
    <xdr:ext cx="405130" cy="259080"/>
    <xdr:sp macro="" textlink="">
      <xdr:nvSpPr>
        <xdr:cNvPr id="792" name="n_1aveValue【公民館】&#10;有形固定資産減価償却率"/>
        <xdr:cNvSpPr txBox="1"/>
      </xdr:nvSpPr>
      <xdr:spPr>
        <a:xfrm>
          <a:off x="152660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70485</xdr:rowOff>
    </xdr:from>
    <xdr:ext cx="402590" cy="259080"/>
    <xdr:sp macro="" textlink="">
      <xdr:nvSpPr>
        <xdr:cNvPr id="793" name="n_2aveValue【公民館】&#10;有形固定資産減価償却率"/>
        <xdr:cNvSpPr txBox="1"/>
      </xdr:nvSpPr>
      <xdr:spPr>
        <a:xfrm>
          <a:off x="14389735" y="17901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59055</xdr:rowOff>
    </xdr:from>
    <xdr:ext cx="402590" cy="259080"/>
    <xdr:sp macro="" textlink="">
      <xdr:nvSpPr>
        <xdr:cNvPr id="794" name="n_3aveValue【公民館】&#10;有形固定資産減価償却率"/>
        <xdr:cNvSpPr txBox="1"/>
      </xdr:nvSpPr>
      <xdr:spPr>
        <a:xfrm>
          <a:off x="13500735" y="17889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29210</xdr:rowOff>
    </xdr:from>
    <xdr:ext cx="402590" cy="256540"/>
    <xdr:sp macro="" textlink="">
      <xdr:nvSpPr>
        <xdr:cNvPr id="795" name="n_4aveValue【公民館】&#10;有形固定資産減価償却率"/>
        <xdr:cNvSpPr txBox="1"/>
      </xdr:nvSpPr>
      <xdr:spPr>
        <a:xfrm>
          <a:off x="12611735" y="17860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53975</xdr:rowOff>
    </xdr:from>
    <xdr:ext cx="405130" cy="256540"/>
    <xdr:sp macro="" textlink="">
      <xdr:nvSpPr>
        <xdr:cNvPr id="796" name="n_1mainValue【公民館】&#10;有形固定資産減価償却率"/>
        <xdr:cNvSpPr txBox="1"/>
      </xdr:nvSpPr>
      <xdr:spPr>
        <a:xfrm>
          <a:off x="15266035" y="17541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13970</xdr:rowOff>
    </xdr:from>
    <xdr:ext cx="402590" cy="259080"/>
    <xdr:sp macro="" textlink="">
      <xdr:nvSpPr>
        <xdr:cNvPr id="797" name="n_2mainValue【公民館】&#10;有形固定資産減価償却率"/>
        <xdr:cNvSpPr txBox="1"/>
      </xdr:nvSpPr>
      <xdr:spPr>
        <a:xfrm>
          <a:off x="14389735" y="1750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145415</xdr:rowOff>
    </xdr:from>
    <xdr:ext cx="402590" cy="256540"/>
    <xdr:sp macro="" textlink="">
      <xdr:nvSpPr>
        <xdr:cNvPr id="798" name="n_3mainValue【公民館】&#10;有形固定資産減価償却率"/>
        <xdr:cNvSpPr txBox="1"/>
      </xdr:nvSpPr>
      <xdr:spPr>
        <a:xfrm>
          <a:off x="13500735" y="1746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48260</xdr:rowOff>
    </xdr:from>
    <xdr:ext cx="402590" cy="259080"/>
    <xdr:sp macro="" textlink="">
      <xdr:nvSpPr>
        <xdr:cNvPr id="799" name="n_4mainValue【公民館】&#10;有形固定資産減価償却率"/>
        <xdr:cNvSpPr txBox="1"/>
      </xdr:nvSpPr>
      <xdr:spPr>
        <a:xfrm>
          <a:off x="12611735" y="17364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8" name="テキスト ボックス 8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811" name="テキスト ボックス 8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813" name="テキスト ボックス 8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815" name="テキスト ボックス 81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817" name="テキスト ボックス 81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819" name="テキスト ボックス 81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21" name="テキスト ボックス 8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72390</xdr:rowOff>
    </xdr:from>
    <xdr:to xmlns:xdr="http://schemas.openxmlformats.org/drawingml/2006/spreadsheetDrawing">
      <xdr:col>116</xdr:col>
      <xdr:colOff>62865</xdr:colOff>
      <xdr:row>108</xdr:row>
      <xdr:rowOff>114300</xdr:rowOff>
    </xdr:to>
    <xdr:cxnSp macro="">
      <xdr:nvCxnSpPr>
        <xdr:cNvPr id="823" name="直線コネクタ 822"/>
        <xdr:cNvCxnSpPr/>
      </xdr:nvCxnSpPr>
      <xdr:spPr>
        <a:xfrm flipV="1">
          <a:off x="22160865" y="173888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824"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825" name="直線コネクタ 824"/>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19050</xdr:rowOff>
    </xdr:from>
    <xdr:ext cx="469900" cy="256540"/>
    <xdr:sp macro="" textlink="">
      <xdr:nvSpPr>
        <xdr:cNvPr id="826" name="【公民館】&#10;一人当たり面積最大値テキスト"/>
        <xdr:cNvSpPr txBox="1"/>
      </xdr:nvSpPr>
      <xdr:spPr>
        <a:xfrm>
          <a:off x="22199600" y="17164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72390</xdr:rowOff>
    </xdr:from>
    <xdr:to xmlns:xdr="http://schemas.openxmlformats.org/drawingml/2006/spreadsheetDrawing">
      <xdr:col>116</xdr:col>
      <xdr:colOff>152400</xdr:colOff>
      <xdr:row>101</xdr:row>
      <xdr:rowOff>72390</xdr:rowOff>
    </xdr:to>
    <xdr:cxnSp macro="">
      <xdr:nvCxnSpPr>
        <xdr:cNvPr id="827" name="直線コネクタ 826"/>
        <xdr:cNvCxnSpPr/>
      </xdr:nvCxnSpPr>
      <xdr:spPr>
        <a:xfrm>
          <a:off x="22072600" y="173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91440</xdr:rowOff>
    </xdr:from>
    <xdr:ext cx="469900" cy="259080"/>
    <xdr:sp macro="" textlink="">
      <xdr:nvSpPr>
        <xdr:cNvPr id="828" name="【公民館】&#10;一人当たり面積平均値テキスト"/>
        <xdr:cNvSpPr txBox="1"/>
      </xdr:nvSpPr>
      <xdr:spPr>
        <a:xfrm>
          <a:off x="22199600" y="1809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113030</xdr:rowOff>
    </xdr:from>
    <xdr:to xmlns:xdr="http://schemas.openxmlformats.org/drawingml/2006/spreadsheetDrawing">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97790</xdr:rowOff>
    </xdr:from>
    <xdr:to xmlns:xdr="http://schemas.openxmlformats.org/drawingml/2006/spreadsheetDrawing">
      <xdr:col>112</xdr:col>
      <xdr:colOff>38100</xdr:colOff>
      <xdr:row>106</xdr:row>
      <xdr:rowOff>27940</xdr:rowOff>
    </xdr:to>
    <xdr:sp macro="" textlink="">
      <xdr:nvSpPr>
        <xdr:cNvPr id="830" name="フローチャート: 判断 829"/>
        <xdr:cNvSpPr/>
      </xdr:nvSpPr>
      <xdr:spPr>
        <a:xfrm>
          <a:off x="21272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36830</xdr:rowOff>
    </xdr:from>
    <xdr:to xmlns:xdr="http://schemas.openxmlformats.org/drawingml/2006/spreadsheetDrawing">
      <xdr:col>107</xdr:col>
      <xdr:colOff>101600</xdr:colOff>
      <xdr:row>105</xdr:row>
      <xdr:rowOff>138430</xdr:rowOff>
    </xdr:to>
    <xdr:sp macro="" textlink="">
      <xdr:nvSpPr>
        <xdr:cNvPr id="831" name="フローチャート: 判断 8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67310</xdr:rowOff>
    </xdr:from>
    <xdr:to xmlns:xdr="http://schemas.openxmlformats.org/drawingml/2006/spreadsheetDrawing">
      <xdr:col>102</xdr:col>
      <xdr:colOff>165100</xdr:colOff>
      <xdr:row>105</xdr:row>
      <xdr:rowOff>168910</xdr:rowOff>
    </xdr:to>
    <xdr:sp macro="" textlink="">
      <xdr:nvSpPr>
        <xdr:cNvPr id="832" name="フローチャート: 判断 831"/>
        <xdr:cNvSpPr/>
      </xdr:nvSpPr>
      <xdr:spPr>
        <a:xfrm>
          <a:off x="19494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97790</xdr:rowOff>
    </xdr:from>
    <xdr:to xmlns:xdr="http://schemas.openxmlformats.org/drawingml/2006/spreadsheetDrawing">
      <xdr:col>98</xdr:col>
      <xdr:colOff>38100</xdr:colOff>
      <xdr:row>106</xdr:row>
      <xdr:rowOff>27940</xdr:rowOff>
    </xdr:to>
    <xdr:sp macro="" textlink="">
      <xdr:nvSpPr>
        <xdr:cNvPr id="833" name="フローチャート: 判断 832"/>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162560</xdr:rowOff>
    </xdr:from>
    <xdr:to xmlns:xdr="http://schemas.openxmlformats.org/drawingml/2006/spreadsheetDrawing">
      <xdr:col>116</xdr:col>
      <xdr:colOff>114300</xdr:colOff>
      <xdr:row>105</xdr:row>
      <xdr:rowOff>92710</xdr:rowOff>
    </xdr:to>
    <xdr:sp macro="" textlink="">
      <xdr:nvSpPr>
        <xdr:cNvPr id="839" name="楕円 838"/>
        <xdr:cNvSpPr/>
      </xdr:nvSpPr>
      <xdr:spPr>
        <a:xfrm>
          <a:off x="221107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13970</xdr:rowOff>
    </xdr:from>
    <xdr:ext cx="469900" cy="259080"/>
    <xdr:sp macro="" textlink="">
      <xdr:nvSpPr>
        <xdr:cNvPr id="840" name="【公民館】&#10;一人当たり面積該当値テキスト"/>
        <xdr:cNvSpPr txBox="1"/>
      </xdr:nvSpPr>
      <xdr:spPr>
        <a:xfrm>
          <a:off x="22199600" y="1784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841" name="楕円 840"/>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41910</xdr:rowOff>
    </xdr:from>
    <xdr:to xmlns:xdr="http://schemas.openxmlformats.org/drawingml/2006/spreadsheetDrawing">
      <xdr:col>116</xdr:col>
      <xdr:colOff>63500</xdr:colOff>
      <xdr:row>105</xdr:row>
      <xdr:rowOff>64770</xdr:rowOff>
    </xdr:to>
    <xdr:cxnSp macro="">
      <xdr:nvCxnSpPr>
        <xdr:cNvPr id="842" name="直線コネクタ 841"/>
        <xdr:cNvCxnSpPr/>
      </xdr:nvCxnSpPr>
      <xdr:spPr>
        <a:xfrm flipV="1">
          <a:off x="21323300" y="180441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13970</xdr:rowOff>
    </xdr:from>
    <xdr:to xmlns:xdr="http://schemas.openxmlformats.org/drawingml/2006/spreadsheetDrawing">
      <xdr:col>107</xdr:col>
      <xdr:colOff>101600</xdr:colOff>
      <xdr:row>105</xdr:row>
      <xdr:rowOff>115570</xdr:rowOff>
    </xdr:to>
    <xdr:sp macro="" textlink="">
      <xdr:nvSpPr>
        <xdr:cNvPr id="843" name="楕円 842"/>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64770</xdr:rowOff>
    </xdr:from>
    <xdr:to xmlns:xdr="http://schemas.openxmlformats.org/drawingml/2006/spreadsheetDrawing">
      <xdr:col>111</xdr:col>
      <xdr:colOff>177800</xdr:colOff>
      <xdr:row>105</xdr:row>
      <xdr:rowOff>64770</xdr:rowOff>
    </xdr:to>
    <xdr:cxnSp macro="">
      <xdr:nvCxnSpPr>
        <xdr:cNvPr id="844" name="直線コネクタ 843"/>
        <xdr:cNvCxnSpPr/>
      </xdr:nvCxnSpPr>
      <xdr:spPr>
        <a:xfrm>
          <a:off x="20434300" y="18067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13970</xdr:rowOff>
    </xdr:from>
    <xdr:to xmlns:xdr="http://schemas.openxmlformats.org/drawingml/2006/spreadsheetDrawing">
      <xdr:col>102</xdr:col>
      <xdr:colOff>165100</xdr:colOff>
      <xdr:row>105</xdr:row>
      <xdr:rowOff>115570</xdr:rowOff>
    </xdr:to>
    <xdr:sp macro="" textlink="">
      <xdr:nvSpPr>
        <xdr:cNvPr id="845" name="楕円 844"/>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64770</xdr:rowOff>
    </xdr:from>
    <xdr:to xmlns:xdr="http://schemas.openxmlformats.org/drawingml/2006/spreadsheetDrawing">
      <xdr:col>107</xdr:col>
      <xdr:colOff>50800</xdr:colOff>
      <xdr:row>105</xdr:row>
      <xdr:rowOff>64770</xdr:rowOff>
    </xdr:to>
    <xdr:cxnSp macro="">
      <xdr:nvCxnSpPr>
        <xdr:cNvPr id="846" name="直線コネクタ 845"/>
        <xdr:cNvCxnSpPr/>
      </xdr:nvCxnSpPr>
      <xdr:spPr>
        <a:xfrm>
          <a:off x="19545300" y="18067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132080</xdr:rowOff>
    </xdr:from>
    <xdr:to xmlns:xdr="http://schemas.openxmlformats.org/drawingml/2006/spreadsheetDrawing">
      <xdr:col>98</xdr:col>
      <xdr:colOff>38100</xdr:colOff>
      <xdr:row>105</xdr:row>
      <xdr:rowOff>62230</xdr:rowOff>
    </xdr:to>
    <xdr:sp macro="" textlink="">
      <xdr:nvSpPr>
        <xdr:cNvPr id="847" name="楕円 846"/>
        <xdr:cNvSpPr/>
      </xdr:nvSpPr>
      <xdr:spPr>
        <a:xfrm>
          <a:off x="18605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11430</xdr:rowOff>
    </xdr:from>
    <xdr:to xmlns:xdr="http://schemas.openxmlformats.org/drawingml/2006/spreadsheetDrawing">
      <xdr:col>102</xdr:col>
      <xdr:colOff>114300</xdr:colOff>
      <xdr:row>105</xdr:row>
      <xdr:rowOff>64770</xdr:rowOff>
    </xdr:to>
    <xdr:cxnSp macro="">
      <xdr:nvCxnSpPr>
        <xdr:cNvPr id="848" name="直線コネクタ 847"/>
        <xdr:cNvCxnSpPr/>
      </xdr:nvCxnSpPr>
      <xdr:spPr>
        <a:xfrm>
          <a:off x="18656300" y="180136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19050</xdr:rowOff>
    </xdr:from>
    <xdr:ext cx="469900" cy="256540"/>
    <xdr:sp macro="" textlink="">
      <xdr:nvSpPr>
        <xdr:cNvPr id="849" name="n_1aveValue【公民館】&#10;一人当たり面積"/>
        <xdr:cNvSpPr txBox="1"/>
      </xdr:nvSpPr>
      <xdr:spPr>
        <a:xfrm>
          <a:off x="21075650" y="1819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129540</xdr:rowOff>
    </xdr:from>
    <xdr:ext cx="467360" cy="259080"/>
    <xdr:sp macro="" textlink="">
      <xdr:nvSpPr>
        <xdr:cNvPr id="850" name="n_2aveValue【公民館】&#10;一人当たり面積"/>
        <xdr:cNvSpPr txBox="1"/>
      </xdr:nvSpPr>
      <xdr:spPr>
        <a:xfrm>
          <a:off x="20199350" y="1813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160020</xdr:rowOff>
    </xdr:from>
    <xdr:ext cx="467360" cy="259080"/>
    <xdr:sp macro="" textlink="">
      <xdr:nvSpPr>
        <xdr:cNvPr id="851" name="n_3aveValue【公民館】&#10;一人当たり面積"/>
        <xdr:cNvSpPr txBox="1"/>
      </xdr:nvSpPr>
      <xdr:spPr>
        <a:xfrm>
          <a:off x="19310350" y="18162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19050</xdr:rowOff>
    </xdr:from>
    <xdr:ext cx="467360" cy="256540"/>
    <xdr:sp macro="" textlink="">
      <xdr:nvSpPr>
        <xdr:cNvPr id="852" name="n_4aveValue【公民館】&#10;一人当たり面積"/>
        <xdr:cNvSpPr txBox="1"/>
      </xdr:nvSpPr>
      <xdr:spPr>
        <a:xfrm>
          <a:off x="18421350" y="18192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132080</xdr:rowOff>
    </xdr:from>
    <xdr:ext cx="469900" cy="256540"/>
    <xdr:sp macro="" textlink="">
      <xdr:nvSpPr>
        <xdr:cNvPr id="853" name="n_1mainValue【公民館】&#10;一人当たり面積"/>
        <xdr:cNvSpPr txBox="1"/>
      </xdr:nvSpPr>
      <xdr:spPr>
        <a:xfrm>
          <a:off x="21075650" y="17791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132080</xdr:rowOff>
    </xdr:from>
    <xdr:ext cx="467360" cy="256540"/>
    <xdr:sp macro="" textlink="">
      <xdr:nvSpPr>
        <xdr:cNvPr id="854" name="n_2mainValue【公民館】&#10;一人当たり面積"/>
        <xdr:cNvSpPr txBox="1"/>
      </xdr:nvSpPr>
      <xdr:spPr>
        <a:xfrm>
          <a:off x="20199350" y="17791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132080</xdr:rowOff>
    </xdr:from>
    <xdr:ext cx="467360" cy="256540"/>
    <xdr:sp macro="" textlink="">
      <xdr:nvSpPr>
        <xdr:cNvPr id="855" name="n_3mainValue【公民館】&#10;一人当たり面積"/>
        <xdr:cNvSpPr txBox="1"/>
      </xdr:nvSpPr>
      <xdr:spPr>
        <a:xfrm>
          <a:off x="19310350" y="17791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78740</xdr:rowOff>
    </xdr:from>
    <xdr:ext cx="467360" cy="259080"/>
    <xdr:sp macro="" textlink="">
      <xdr:nvSpPr>
        <xdr:cNvPr id="856" name="n_4mainValue【公民館】&#10;一人当たり面積"/>
        <xdr:cNvSpPr txBox="1"/>
      </xdr:nvSpPr>
      <xdr:spPr>
        <a:xfrm>
          <a:off x="18421350" y="17738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類似団体平均と比較して、有形固定資産減価償却率が高くなっている施設は、認定こども園・幼稚園・保育所、児童館及び</a:t>
          </a:r>
          <a:r>
            <a:rPr kumimoji="1" lang="ja-JP" altLang="en-US" sz="1300">
              <a:solidFill>
                <a:sysClr val="windowText" lastClr="000000"/>
              </a:solidFill>
              <a:latin typeface="ＭＳ Ｐゴシック"/>
              <a:ea typeface="ＭＳ Ｐゴシック"/>
            </a:rPr>
            <a:t>公営住宅</a:t>
          </a:r>
          <a:r>
            <a:rPr kumimoji="1" lang="ja-JP" altLang="en-US" sz="1300">
              <a:solidFill>
                <a:sysClr val="windowText" lastClr="000000"/>
              </a:solidFill>
              <a:latin typeface="ＭＳ Ｐゴシック"/>
              <a:ea typeface="ＭＳ Ｐゴシック"/>
            </a:rPr>
            <a:t>である。それ以外の施設については、類似団体平均と比較して同程度もしくは低くなっている。幼稚園・保育所については、昭和40年代～50年代に建てられたものが多いことから、大規模改造工事等を行っているものの、有形固定資産減価償却率は類似団体平均より高くなっている。児童館についても、市内3カ所のうち2カ所が昭和40年代～50年代に建てられたことから、有形固定資産減価償却率は類似団体平均より高くなっている。</a:t>
          </a:r>
          <a:r>
            <a:rPr kumimoji="1" lang="ja-JP" altLang="en-US" sz="1300">
              <a:solidFill>
                <a:sysClr val="windowText" lastClr="000000"/>
              </a:solidFill>
              <a:latin typeface="ＭＳ Ｐゴシック"/>
              <a:ea typeface="ＭＳ Ｐゴシック"/>
            </a:rPr>
            <a:t>公営住宅については、改修工事や解体工事を行っているものの、耐用年数を経過している建物が多いため、有形固定資産減価償却率は類似団体平均より高くなっている。</a:t>
          </a:r>
          <a:r>
            <a:rPr kumimoji="1" lang="ja-JP" altLang="en-US" sz="1300">
              <a:solidFill>
                <a:sysClr val="windowText" lastClr="000000"/>
              </a:solidFill>
              <a:latin typeface="ＭＳ Ｐゴシック"/>
              <a:ea typeface="ＭＳ Ｐゴシック"/>
            </a:rPr>
            <a:t>道路については、道路用地取得および</a:t>
          </a:r>
          <a:r>
            <a:rPr kumimoji="1" lang="ja-JP" altLang="en-US" sz="1300">
              <a:solidFill>
                <a:sysClr val="windowText" lastClr="000000"/>
              </a:solidFill>
              <a:latin typeface="ＭＳ Ｐゴシック"/>
              <a:ea typeface="ＭＳ Ｐゴシック"/>
            </a:rPr>
            <a:t>道路新設改良事業等により新設道路が増加している影響もあり、有形固定資産減価償却率は抑えられ、一人当たり延長は増加している。橋梁・トンネルについては、平成24年</a:t>
          </a:r>
          <a:r>
            <a:rPr kumimoji="1" lang="ja-JP" altLang="en-US" sz="1300">
              <a:solidFill>
                <a:sysClr val="windowText" lastClr="000000"/>
              </a:solidFill>
              <a:latin typeface="ＭＳ Ｐゴシック"/>
              <a:ea typeface="ＭＳ Ｐゴシック"/>
            </a:rPr>
            <a:t>度に朝日トンネルを新設したことにより、有形固定資産減価償却率は低く抑えられている。学校施設については、</a:t>
          </a:r>
          <a:r>
            <a:rPr kumimoji="1" lang="ja-JP" altLang="en-US" sz="1300">
              <a:solidFill>
                <a:sysClr val="windowText" lastClr="000000"/>
              </a:solidFill>
              <a:latin typeface="ＭＳ Ｐゴシック"/>
              <a:ea typeface="ＭＳ Ｐゴシック"/>
            </a:rPr>
            <a:t>令和4年度に校舎1校の屋内運動場及び特別教室棟長寿命化改良工事があり、また、既存校舎の電気設備や空調機を更新したことにより</a:t>
          </a:r>
          <a:r>
            <a:rPr kumimoji="1" lang="ja-JP" altLang="en-US" sz="1300">
              <a:solidFill>
                <a:sysClr val="windowText" lastClr="000000"/>
              </a:solidFill>
              <a:latin typeface="ＭＳ Ｐゴシック"/>
              <a:ea typeface="ＭＳ Ｐゴシック"/>
            </a:rPr>
            <a:t>、有形固定資産減価償却率は低く抑えられている。公民館については、平成26年度に一棟新築したため、有形固定資産減価償却率が低く抑えられている。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141,418
136,537
122.89
61,076,073
57,106,026
2,934,726
31,081,521
65,849,146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5.1
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2540</xdr:rowOff>
    </xdr:from>
    <xdr:to xmlns:xdr="http://schemas.openxmlformats.org/drawingml/2006/spreadsheetDrawing">
      <xdr:col>24</xdr:col>
      <xdr:colOff>62865</xdr:colOff>
      <xdr:row>41</xdr:row>
      <xdr:rowOff>133350</xdr:rowOff>
    </xdr:to>
    <xdr:cxnSp macro="">
      <xdr:nvCxnSpPr>
        <xdr:cNvPr id="58" name="直線コネクタ 57"/>
        <xdr:cNvCxnSpPr/>
      </xdr:nvCxnSpPr>
      <xdr:spPr>
        <a:xfrm flipV="1">
          <a:off x="4634865" y="58318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9" name="【図書館】&#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60" name="直線コネクタ 59"/>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120650</xdr:rowOff>
    </xdr:from>
    <xdr:ext cx="405130" cy="256540"/>
    <xdr:sp macro="" textlink="">
      <xdr:nvSpPr>
        <xdr:cNvPr id="61" name="【図書館】&#10;有形固定資産減価償却率最大値テキスト"/>
        <xdr:cNvSpPr txBox="1"/>
      </xdr:nvSpPr>
      <xdr:spPr>
        <a:xfrm>
          <a:off x="4673600" y="5607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2540</xdr:rowOff>
    </xdr:from>
    <xdr:to xmlns:xdr="http://schemas.openxmlformats.org/drawingml/2006/spreadsheetDrawing">
      <xdr:col>24</xdr:col>
      <xdr:colOff>152400</xdr:colOff>
      <xdr:row>34</xdr:row>
      <xdr:rowOff>2540</xdr:rowOff>
    </xdr:to>
    <xdr:cxnSp macro="">
      <xdr:nvCxnSpPr>
        <xdr:cNvPr id="62" name="直線コネクタ 61"/>
        <xdr:cNvCxnSpPr/>
      </xdr:nvCxnSpPr>
      <xdr:spPr>
        <a:xfrm>
          <a:off x="4546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49530</xdr:rowOff>
    </xdr:from>
    <xdr:ext cx="405130" cy="259080"/>
    <xdr:sp macro="" textlink="">
      <xdr:nvSpPr>
        <xdr:cNvPr id="63" name="【図書館】&#10;有形固定資産減価償却率平均値テキスト"/>
        <xdr:cNvSpPr txBox="1"/>
      </xdr:nvSpPr>
      <xdr:spPr>
        <a:xfrm>
          <a:off x="4673600" y="639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71120</xdr:rowOff>
    </xdr:from>
    <xdr:to xmlns:xdr="http://schemas.openxmlformats.org/drawingml/2006/spreadsheetDrawing">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97790</xdr:rowOff>
    </xdr:from>
    <xdr:to xmlns:xdr="http://schemas.openxmlformats.org/drawingml/2006/spreadsheetDrawing">
      <xdr:col>20</xdr:col>
      <xdr:colOff>38100</xdr:colOff>
      <xdr:row>38</xdr:row>
      <xdr:rowOff>27305</xdr:rowOff>
    </xdr:to>
    <xdr:sp macro="" textlink="">
      <xdr:nvSpPr>
        <xdr:cNvPr id="65" name="フローチャート: 判断 64"/>
        <xdr:cNvSpPr/>
      </xdr:nvSpPr>
      <xdr:spPr>
        <a:xfrm>
          <a:off x="3746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66040</xdr:rowOff>
    </xdr:from>
    <xdr:to xmlns:xdr="http://schemas.openxmlformats.org/drawingml/2006/spreadsheetDrawing">
      <xdr:col>15</xdr:col>
      <xdr:colOff>101600</xdr:colOff>
      <xdr:row>37</xdr:row>
      <xdr:rowOff>167640</xdr:rowOff>
    </xdr:to>
    <xdr:sp macro="" textlink="">
      <xdr:nvSpPr>
        <xdr:cNvPr id="66" name="フローチャート: 判断 65"/>
        <xdr:cNvSpPr/>
      </xdr:nvSpPr>
      <xdr:spPr>
        <a:xfrm>
          <a:off x="2857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10795</xdr:rowOff>
    </xdr:from>
    <xdr:to xmlns:xdr="http://schemas.openxmlformats.org/drawingml/2006/spreadsheetDrawing">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68" name="フローチャート: 判断 67"/>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71120</xdr:rowOff>
    </xdr:from>
    <xdr:to xmlns:xdr="http://schemas.openxmlformats.org/drawingml/2006/spreadsheetDrawing">
      <xdr:col>24</xdr:col>
      <xdr:colOff>114300</xdr:colOff>
      <xdr:row>35</xdr:row>
      <xdr:rowOff>1270</xdr:rowOff>
    </xdr:to>
    <xdr:sp macro="" textlink="">
      <xdr:nvSpPr>
        <xdr:cNvPr id="74" name="楕円 73"/>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157480</xdr:rowOff>
    </xdr:from>
    <xdr:ext cx="405130" cy="256540"/>
    <xdr:sp macro="" textlink="">
      <xdr:nvSpPr>
        <xdr:cNvPr id="75" name="【図書館】&#10;有形固定資産減価償却率該当値テキスト"/>
        <xdr:cNvSpPr txBox="1"/>
      </xdr:nvSpPr>
      <xdr:spPr>
        <a:xfrm>
          <a:off x="4673600" y="5815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15875</xdr:rowOff>
    </xdr:from>
    <xdr:to xmlns:xdr="http://schemas.openxmlformats.org/drawingml/2006/spreadsheetDrawing">
      <xdr:col>20</xdr:col>
      <xdr:colOff>38100</xdr:colOff>
      <xdr:row>34</xdr:row>
      <xdr:rowOff>117475</xdr:rowOff>
    </xdr:to>
    <xdr:sp macro="" textlink="">
      <xdr:nvSpPr>
        <xdr:cNvPr id="76" name="楕円 75"/>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66675</xdr:rowOff>
    </xdr:from>
    <xdr:to xmlns:xdr="http://schemas.openxmlformats.org/drawingml/2006/spreadsheetDrawing">
      <xdr:col>24</xdr:col>
      <xdr:colOff>63500</xdr:colOff>
      <xdr:row>34</xdr:row>
      <xdr:rowOff>121920</xdr:rowOff>
    </xdr:to>
    <xdr:cxnSp macro="">
      <xdr:nvCxnSpPr>
        <xdr:cNvPr id="77" name="直線コネクタ 76"/>
        <xdr:cNvCxnSpPr/>
      </xdr:nvCxnSpPr>
      <xdr:spPr>
        <a:xfrm>
          <a:off x="3797300" y="589597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134620</xdr:rowOff>
    </xdr:from>
    <xdr:to xmlns:xdr="http://schemas.openxmlformats.org/drawingml/2006/spreadsheetDrawing">
      <xdr:col>15</xdr:col>
      <xdr:colOff>101600</xdr:colOff>
      <xdr:row>34</xdr:row>
      <xdr:rowOff>64770</xdr:rowOff>
    </xdr:to>
    <xdr:sp macro="" textlink="">
      <xdr:nvSpPr>
        <xdr:cNvPr id="78" name="楕円 77"/>
        <xdr:cNvSpPr/>
      </xdr:nvSpPr>
      <xdr:spPr>
        <a:xfrm>
          <a:off x="2857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13970</xdr:rowOff>
    </xdr:from>
    <xdr:to xmlns:xdr="http://schemas.openxmlformats.org/drawingml/2006/spreadsheetDrawing">
      <xdr:col>19</xdr:col>
      <xdr:colOff>177800</xdr:colOff>
      <xdr:row>34</xdr:row>
      <xdr:rowOff>66675</xdr:rowOff>
    </xdr:to>
    <xdr:cxnSp macro="">
      <xdr:nvCxnSpPr>
        <xdr:cNvPr id="79" name="直線コネクタ 78"/>
        <xdr:cNvCxnSpPr/>
      </xdr:nvCxnSpPr>
      <xdr:spPr>
        <a:xfrm>
          <a:off x="2908300" y="58432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80645</xdr:rowOff>
    </xdr:from>
    <xdr:to xmlns:xdr="http://schemas.openxmlformats.org/drawingml/2006/spreadsheetDrawing">
      <xdr:col>10</xdr:col>
      <xdr:colOff>165100</xdr:colOff>
      <xdr:row>34</xdr:row>
      <xdr:rowOff>10795</xdr:rowOff>
    </xdr:to>
    <xdr:sp macro="" textlink="">
      <xdr:nvSpPr>
        <xdr:cNvPr id="80" name="楕円 79"/>
        <xdr:cNvSpPr/>
      </xdr:nvSpPr>
      <xdr:spPr>
        <a:xfrm>
          <a:off x="1968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132080</xdr:rowOff>
    </xdr:from>
    <xdr:to xmlns:xdr="http://schemas.openxmlformats.org/drawingml/2006/spreadsheetDrawing">
      <xdr:col>15</xdr:col>
      <xdr:colOff>50800</xdr:colOff>
      <xdr:row>34</xdr:row>
      <xdr:rowOff>13970</xdr:rowOff>
    </xdr:to>
    <xdr:cxnSp macro="">
      <xdr:nvCxnSpPr>
        <xdr:cNvPr id="81" name="直線コネクタ 80"/>
        <xdr:cNvCxnSpPr/>
      </xdr:nvCxnSpPr>
      <xdr:spPr>
        <a:xfrm>
          <a:off x="2019300" y="5789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25400</xdr:rowOff>
    </xdr:from>
    <xdr:to xmlns:xdr="http://schemas.openxmlformats.org/drawingml/2006/spreadsheetDrawing">
      <xdr:col>6</xdr:col>
      <xdr:colOff>38100</xdr:colOff>
      <xdr:row>33</xdr:row>
      <xdr:rowOff>127000</xdr:rowOff>
    </xdr:to>
    <xdr:sp macro="" textlink="">
      <xdr:nvSpPr>
        <xdr:cNvPr id="82" name="楕円 81"/>
        <xdr:cNvSpPr/>
      </xdr:nvSpPr>
      <xdr:spPr>
        <a:xfrm>
          <a:off x="1079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76200</xdr:rowOff>
    </xdr:from>
    <xdr:to xmlns:xdr="http://schemas.openxmlformats.org/drawingml/2006/spreadsheetDrawing">
      <xdr:col>10</xdr:col>
      <xdr:colOff>114300</xdr:colOff>
      <xdr:row>33</xdr:row>
      <xdr:rowOff>132080</xdr:rowOff>
    </xdr:to>
    <xdr:cxnSp macro="">
      <xdr:nvCxnSpPr>
        <xdr:cNvPr id="83" name="直線コネクタ 82"/>
        <xdr:cNvCxnSpPr/>
      </xdr:nvCxnSpPr>
      <xdr:spPr>
        <a:xfrm>
          <a:off x="1130300" y="57340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18415</xdr:rowOff>
    </xdr:from>
    <xdr:ext cx="405130" cy="256540"/>
    <xdr:sp macro="" textlink="">
      <xdr:nvSpPr>
        <xdr:cNvPr id="84" name="n_1aveValue【図書館】&#10;有形固定資産減価償却率"/>
        <xdr:cNvSpPr txBox="1"/>
      </xdr:nvSpPr>
      <xdr:spPr>
        <a:xfrm>
          <a:off x="3582035" y="65335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158750</xdr:rowOff>
    </xdr:from>
    <xdr:ext cx="402590" cy="259080"/>
    <xdr:sp macro="" textlink="">
      <xdr:nvSpPr>
        <xdr:cNvPr id="85" name="n_2aveValue【図書館】&#10;有形固定資産減価償却率"/>
        <xdr:cNvSpPr txBox="1"/>
      </xdr:nvSpPr>
      <xdr:spPr>
        <a:xfrm>
          <a:off x="2705735" y="6502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103505</xdr:rowOff>
    </xdr:from>
    <xdr:ext cx="402590" cy="259080"/>
    <xdr:sp macro="" textlink="">
      <xdr:nvSpPr>
        <xdr:cNvPr id="86" name="n_3aveValue【図書館】&#10;有形固定資産減価償却率"/>
        <xdr:cNvSpPr txBox="1"/>
      </xdr:nvSpPr>
      <xdr:spPr>
        <a:xfrm>
          <a:off x="1816735" y="6447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114935</xdr:rowOff>
    </xdr:from>
    <xdr:ext cx="402590" cy="259080"/>
    <xdr:sp macro="" textlink="">
      <xdr:nvSpPr>
        <xdr:cNvPr id="87" name="n_4aveValue【図書館】&#10;有形固定資産減価償却率"/>
        <xdr:cNvSpPr txBox="1"/>
      </xdr:nvSpPr>
      <xdr:spPr>
        <a:xfrm>
          <a:off x="927735" y="6458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133985</xdr:rowOff>
    </xdr:from>
    <xdr:ext cx="405130" cy="256540"/>
    <xdr:sp macro="" textlink="">
      <xdr:nvSpPr>
        <xdr:cNvPr id="88" name="n_1mainValue【図書館】&#10;有形固定資産減価償却率"/>
        <xdr:cNvSpPr txBox="1"/>
      </xdr:nvSpPr>
      <xdr:spPr>
        <a:xfrm>
          <a:off x="3582035" y="562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81280</xdr:rowOff>
    </xdr:from>
    <xdr:ext cx="402590" cy="259080"/>
    <xdr:sp macro="" textlink="">
      <xdr:nvSpPr>
        <xdr:cNvPr id="89" name="n_2mainValue【図書館】&#10;有形固定資産減価償却率"/>
        <xdr:cNvSpPr txBox="1"/>
      </xdr:nvSpPr>
      <xdr:spPr>
        <a:xfrm>
          <a:off x="2705735" y="5567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32</xdr:row>
      <xdr:rowOff>27305</xdr:rowOff>
    </xdr:from>
    <xdr:ext cx="340360" cy="259080"/>
    <xdr:sp macro="" textlink="">
      <xdr:nvSpPr>
        <xdr:cNvPr id="90" name="n_3mainValue【図書館】&#10;有形固定資産減価償却率"/>
        <xdr:cNvSpPr txBox="1"/>
      </xdr:nvSpPr>
      <xdr:spPr>
        <a:xfrm>
          <a:off x="1849120" y="5513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31</xdr:row>
      <xdr:rowOff>143510</xdr:rowOff>
    </xdr:from>
    <xdr:ext cx="340360" cy="256540"/>
    <xdr:sp macro="" textlink="">
      <xdr:nvSpPr>
        <xdr:cNvPr id="91" name="n_4mainValue【図書館】&#10;有形固定資産減価償却率"/>
        <xdr:cNvSpPr txBox="1"/>
      </xdr:nvSpPr>
      <xdr:spPr>
        <a:xfrm>
          <a:off x="960120" y="545846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103" name="テキスト ボックス 102"/>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4820" cy="259080"/>
    <xdr:sp macro="" textlink="">
      <xdr:nvSpPr>
        <xdr:cNvPr id="105" name="テキスト ボックス 104"/>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4820" cy="256540"/>
    <xdr:sp macro="" textlink="">
      <xdr:nvSpPr>
        <xdr:cNvPr id="107" name="テキスト ボックス 106"/>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4820" cy="258445"/>
    <xdr:sp macro="" textlink="">
      <xdr:nvSpPr>
        <xdr:cNvPr id="109" name="テキスト ボックス 108"/>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820" cy="259080"/>
    <xdr:sp macro="" textlink="">
      <xdr:nvSpPr>
        <xdr:cNvPr id="111" name="テキスト ボックス 110"/>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4820" cy="256540"/>
    <xdr:sp macro="" textlink="">
      <xdr:nvSpPr>
        <xdr:cNvPr id="113" name="テキスト ボックス 112"/>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5" name="テキスト ボックス 114"/>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27305</xdr:rowOff>
    </xdr:from>
    <xdr:to xmlns:xdr="http://schemas.openxmlformats.org/drawingml/2006/spreadsheetDrawing">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52705</xdr:rowOff>
    </xdr:from>
    <xdr:ext cx="469900" cy="256540"/>
    <xdr:sp macro="" textlink="">
      <xdr:nvSpPr>
        <xdr:cNvPr id="118" name="【図書館】&#10;一人当たり面積最小値テキスト"/>
        <xdr:cNvSpPr txBox="1"/>
      </xdr:nvSpPr>
      <xdr:spPr>
        <a:xfrm>
          <a:off x="10515600" y="725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48895</xdr:rowOff>
    </xdr:from>
    <xdr:to xmlns:xdr="http://schemas.openxmlformats.org/drawingml/2006/spreadsheetDrawing">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145415</xdr:rowOff>
    </xdr:from>
    <xdr:ext cx="469900" cy="256540"/>
    <xdr:sp macro="" textlink="">
      <xdr:nvSpPr>
        <xdr:cNvPr id="120" name="【図書館】&#10;一人当たり面積最大値テキスト"/>
        <xdr:cNvSpPr txBox="1"/>
      </xdr:nvSpPr>
      <xdr:spPr>
        <a:xfrm>
          <a:off x="10515600" y="5631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27305</xdr:rowOff>
    </xdr:from>
    <xdr:to xmlns:xdr="http://schemas.openxmlformats.org/drawingml/2006/spreadsheetDrawing">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132080</xdr:rowOff>
    </xdr:from>
    <xdr:ext cx="469900" cy="256540"/>
    <xdr:sp macro="" textlink="">
      <xdr:nvSpPr>
        <xdr:cNvPr id="122" name="【図書館】&#10;一人当たり面積平均値テキスト"/>
        <xdr:cNvSpPr txBox="1"/>
      </xdr:nvSpPr>
      <xdr:spPr>
        <a:xfrm>
          <a:off x="10515600" y="68186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153035</xdr:rowOff>
    </xdr:from>
    <xdr:to xmlns:xdr="http://schemas.openxmlformats.org/drawingml/2006/spreadsheetDrawing">
      <xdr:col>55</xdr:col>
      <xdr:colOff>50800</xdr:colOff>
      <xdr:row>40</xdr:row>
      <xdr:rowOff>83185</xdr:rowOff>
    </xdr:to>
    <xdr:sp macro="" textlink="">
      <xdr:nvSpPr>
        <xdr:cNvPr id="123" name="フローチャート: 判断 122"/>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164465</xdr:rowOff>
    </xdr:from>
    <xdr:to xmlns:xdr="http://schemas.openxmlformats.org/drawingml/2006/spreadsheetDrawing">
      <xdr:col>50</xdr:col>
      <xdr:colOff>165100</xdr:colOff>
      <xdr:row>40</xdr:row>
      <xdr:rowOff>94615</xdr:rowOff>
    </xdr:to>
    <xdr:sp macro="" textlink="">
      <xdr:nvSpPr>
        <xdr:cNvPr id="124" name="フローチャート: 判断 123"/>
        <xdr:cNvSpPr/>
      </xdr:nvSpPr>
      <xdr:spPr>
        <a:xfrm>
          <a:off x="9588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5" name="フローチャート: 判断 124"/>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153035</xdr:rowOff>
    </xdr:from>
    <xdr:to xmlns:xdr="http://schemas.openxmlformats.org/drawingml/2006/spreadsheetDrawing">
      <xdr:col>41</xdr:col>
      <xdr:colOff>101600</xdr:colOff>
      <xdr:row>40</xdr:row>
      <xdr:rowOff>83185</xdr:rowOff>
    </xdr:to>
    <xdr:sp macro="" textlink="">
      <xdr:nvSpPr>
        <xdr:cNvPr id="126" name="フローチャート: 判断 125"/>
        <xdr:cNvSpPr/>
      </xdr:nvSpPr>
      <xdr:spPr>
        <a:xfrm>
          <a:off x="7810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164465</xdr:rowOff>
    </xdr:from>
    <xdr:to xmlns:xdr="http://schemas.openxmlformats.org/drawingml/2006/spreadsheetDrawing">
      <xdr:col>36</xdr:col>
      <xdr:colOff>165100</xdr:colOff>
      <xdr:row>40</xdr:row>
      <xdr:rowOff>94615</xdr:rowOff>
    </xdr:to>
    <xdr:sp macro="" textlink="">
      <xdr:nvSpPr>
        <xdr:cNvPr id="127" name="フローチャート: 判断 126"/>
        <xdr:cNvSpPr/>
      </xdr:nvSpPr>
      <xdr:spPr>
        <a:xfrm>
          <a:off x="6921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4445</xdr:rowOff>
    </xdr:to>
    <xdr:sp macro="" textlink="">
      <xdr:nvSpPr>
        <xdr:cNvPr id="133" name="楕円 132"/>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97790</xdr:rowOff>
    </xdr:from>
    <xdr:ext cx="469900" cy="256540"/>
    <xdr:sp macro="" textlink="">
      <xdr:nvSpPr>
        <xdr:cNvPr id="134" name="【図書館】&#10;一人当たり面積該当値テキスト"/>
        <xdr:cNvSpPr txBox="1"/>
      </xdr:nvSpPr>
      <xdr:spPr>
        <a:xfrm>
          <a:off x="10515600" y="6441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4445</xdr:rowOff>
    </xdr:to>
    <xdr:sp macro="" textlink="">
      <xdr:nvSpPr>
        <xdr:cNvPr id="135" name="楕円 134"/>
        <xdr:cNvSpPr/>
      </xdr:nvSpPr>
      <xdr:spPr>
        <a:xfrm>
          <a:off x="958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125095</xdr:rowOff>
    </xdr:from>
    <xdr:to xmlns:xdr="http://schemas.openxmlformats.org/drawingml/2006/spreadsheetDrawing">
      <xdr:col>55</xdr:col>
      <xdr:colOff>0</xdr:colOff>
      <xdr:row>38</xdr:row>
      <xdr:rowOff>125095</xdr:rowOff>
    </xdr:to>
    <xdr:cxnSp macro="">
      <xdr:nvCxnSpPr>
        <xdr:cNvPr id="136" name="直線コネクタ 135"/>
        <xdr:cNvCxnSpPr/>
      </xdr:nvCxnSpPr>
      <xdr:spPr>
        <a:xfrm>
          <a:off x="9639300" y="6640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37" name="楕円 136"/>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114300</xdr:rowOff>
    </xdr:from>
    <xdr:to xmlns:xdr="http://schemas.openxmlformats.org/drawingml/2006/spreadsheetDrawing">
      <xdr:col>50</xdr:col>
      <xdr:colOff>114300</xdr:colOff>
      <xdr:row>38</xdr:row>
      <xdr:rowOff>125095</xdr:rowOff>
    </xdr:to>
    <xdr:cxnSp macro="">
      <xdr:nvCxnSpPr>
        <xdr:cNvPr id="138" name="直線コネクタ 137"/>
        <xdr:cNvCxnSpPr/>
      </xdr:nvCxnSpPr>
      <xdr:spPr>
        <a:xfrm>
          <a:off x="8750300" y="6629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39" name="楕円 138"/>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114300</xdr:rowOff>
    </xdr:from>
    <xdr:to xmlns:xdr="http://schemas.openxmlformats.org/drawingml/2006/spreadsheetDrawing">
      <xdr:col>45</xdr:col>
      <xdr:colOff>177800</xdr:colOff>
      <xdr:row>38</xdr:row>
      <xdr:rowOff>114300</xdr:rowOff>
    </xdr:to>
    <xdr:cxnSp macro="">
      <xdr:nvCxnSpPr>
        <xdr:cNvPr id="140" name="直線コネクタ 139"/>
        <xdr:cNvCxnSpPr/>
      </xdr:nvCxnSpPr>
      <xdr:spPr>
        <a:xfrm>
          <a:off x="7861300" y="6629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63500</xdr:rowOff>
    </xdr:from>
    <xdr:to xmlns:xdr="http://schemas.openxmlformats.org/drawingml/2006/spreadsheetDrawing">
      <xdr:col>36</xdr:col>
      <xdr:colOff>165100</xdr:colOff>
      <xdr:row>38</xdr:row>
      <xdr:rowOff>165100</xdr:rowOff>
    </xdr:to>
    <xdr:sp macro="" textlink="">
      <xdr:nvSpPr>
        <xdr:cNvPr id="141" name="楕円 140"/>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114300</xdr:rowOff>
    </xdr:from>
    <xdr:to xmlns:xdr="http://schemas.openxmlformats.org/drawingml/2006/spreadsheetDrawing">
      <xdr:col>41</xdr:col>
      <xdr:colOff>50800</xdr:colOff>
      <xdr:row>38</xdr:row>
      <xdr:rowOff>114300</xdr:rowOff>
    </xdr:to>
    <xdr:cxnSp macro="">
      <xdr:nvCxnSpPr>
        <xdr:cNvPr id="142" name="直線コネクタ 141"/>
        <xdr:cNvCxnSpPr/>
      </xdr:nvCxnSpPr>
      <xdr:spPr>
        <a:xfrm>
          <a:off x="6972300" y="6629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86360</xdr:rowOff>
    </xdr:from>
    <xdr:ext cx="469900" cy="256540"/>
    <xdr:sp macro="" textlink="">
      <xdr:nvSpPr>
        <xdr:cNvPr id="143" name="n_1aveValue【図書館】&#10;一人当たり面積"/>
        <xdr:cNvSpPr txBox="1"/>
      </xdr:nvSpPr>
      <xdr:spPr>
        <a:xfrm>
          <a:off x="9391650" y="6944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107315</xdr:rowOff>
    </xdr:from>
    <xdr:ext cx="467360" cy="259080"/>
    <xdr:sp macro="" textlink="">
      <xdr:nvSpPr>
        <xdr:cNvPr id="144" name="n_2aveValue【図書館】&#10;一人当たり面積"/>
        <xdr:cNvSpPr txBox="1"/>
      </xdr:nvSpPr>
      <xdr:spPr>
        <a:xfrm>
          <a:off x="8515350" y="6965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74930</xdr:rowOff>
    </xdr:from>
    <xdr:ext cx="467360" cy="256540"/>
    <xdr:sp macro="" textlink="">
      <xdr:nvSpPr>
        <xdr:cNvPr id="145" name="n_3aveValue【図書館】&#10;一人当たり面積"/>
        <xdr:cNvSpPr txBox="1"/>
      </xdr:nvSpPr>
      <xdr:spPr>
        <a:xfrm>
          <a:off x="7626350" y="693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86360</xdr:rowOff>
    </xdr:from>
    <xdr:ext cx="467360" cy="256540"/>
    <xdr:sp macro="" textlink="">
      <xdr:nvSpPr>
        <xdr:cNvPr id="146" name="n_4aveValue【図書館】&#10;一人当たり面積"/>
        <xdr:cNvSpPr txBox="1"/>
      </xdr:nvSpPr>
      <xdr:spPr>
        <a:xfrm>
          <a:off x="6737350" y="694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20955</xdr:rowOff>
    </xdr:from>
    <xdr:ext cx="469900" cy="256540"/>
    <xdr:sp macro="" textlink="">
      <xdr:nvSpPr>
        <xdr:cNvPr id="147" name="n_1mainValue【図書館】&#10;一人当たり面積"/>
        <xdr:cNvSpPr txBox="1"/>
      </xdr:nvSpPr>
      <xdr:spPr>
        <a:xfrm>
          <a:off x="9391650" y="6364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7360" cy="259080"/>
    <xdr:sp macro="" textlink="">
      <xdr:nvSpPr>
        <xdr:cNvPr id="148" name="n_2mainValue【図書館】&#10;一人当たり面積"/>
        <xdr:cNvSpPr txBox="1"/>
      </xdr:nvSpPr>
      <xdr:spPr>
        <a:xfrm>
          <a:off x="851535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7360" cy="259080"/>
    <xdr:sp macro="" textlink="">
      <xdr:nvSpPr>
        <xdr:cNvPr id="149" name="n_3mainValue【図書館】&#10;一人当たり面積"/>
        <xdr:cNvSpPr txBox="1"/>
      </xdr:nvSpPr>
      <xdr:spPr>
        <a:xfrm>
          <a:off x="762635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10160</xdr:rowOff>
    </xdr:from>
    <xdr:ext cx="467360" cy="259080"/>
    <xdr:sp macro="" textlink="">
      <xdr:nvSpPr>
        <xdr:cNvPr id="150" name="n_4mainValue【図書館】&#10;一人当たり面積"/>
        <xdr:cNvSpPr txBox="1"/>
      </xdr:nvSpPr>
      <xdr:spPr>
        <a:xfrm>
          <a:off x="673735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9" name="テキスト ボックス 158"/>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61" name="テキスト ボックス 160"/>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3" name="テキスト ボックス 162"/>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7" name="テキスト ボックス 166"/>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3" name="テキスト ボックス 172"/>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135255</xdr:rowOff>
    </xdr:from>
    <xdr:to xmlns:xdr="http://schemas.openxmlformats.org/drawingml/2006/spreadsheetDrawing">
      <xdr:col>24</xdr:col>
      <xdr:colOff>62865</xdr:colOff>
      <xdr:row>64</xdr:row>
      <xdr:rowOff>6350</xdr:rowOff>
    </xdr:to>
    <xdr:cxnSp macro="">
      <xdr:nvCxnSpPr>
        <xdr:cNvPr id="175" name="直線コネクタ 174"/>
        <xdr:cNvCxnSpPr/>
      </xdr:nvCxnSpPr>
      <xdr:spPr>
        <a:xfrm flipV="1">
          <a:off x="4634865" y="95650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5130" cy="256540"/>
    <xdr:sp macro="" textlink="">
      <xdr:nvSpPr>
        <xdr:cNvPr id="176" name="【体育館・プール】&#10;有形固定資産減価償却率最小値テキスト"/>
        <xdr:cNvSpPr txBox="1"/>
      </xdr:nvSpPr>
      <xdr:spPr>
        <a:xfrm>
          <a:off x="4673600" y="10982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7" name="直線コネクタ 176"/>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81915</xdr:rowOff>
    </xdr:from>
    <xdr:ext cx="405130" cy="259080"/>
    <xdr:sp macro="" textlink="">
      <xdr:nvSpPr>
        <xdr:cNvPr id="178" name="【体育館・プー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135255</xdr:rowOff>
    </xdr:from>
    <xdr:to xmlns:xdr="http://schemas.openxmlformats.org/drawingml/2006/spreadsheetDrawing">
      <xdr:col>24</xdr:col>
      <xdr:colOff>152400</xdr:colOff>
      <xdr:row>55</xdr:row>
      <xdr:rowOff>135255</xdr:rowOff>
    </xdr:to>
    <xdr:cxnSp macro="">
      <xdr:nvCxnSpPr>
        <xdr:cNvPr id="179" name="直線コネクタ 178"/>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161925</xdr:rowOff>
    </xdr:from>
    <xdr:ext cx="405130" cy="259080"/>
    <xdr:sp macro="" textlink="">
      <xdr:nvSpPr>
        <xdr:cNvPr id="180" name="【体育館・プール】&#10;有形固定資産減価償却率平均値テキスト"/>
        <xdr:cNvSpPr txBox="1"/>
      </xdr:nvSpPr>
      <xdr:spPr>
        <a:xfrm>
          <a:off x="4673600" y="10277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166370</xdr:rowOff>
    </xdr:from>
    <xdr:to xmlns:xdr="http://schemas.openxmlformats.org/drawingml/2006/spreadsheetDrawing">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137795</xdr:rowOff>
    </xdr:from>
    <xdr:to xmlns:xdr="http://schemas.openxmlformats.org/drawingml/2006/spreadsheetDrawing">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116840</xdr:rowOff>
    </xdr:from>
    <xdr:to xmlns:xdr="http://schemas.openxmlformats.org/drawingml/2006/spreadsheetDrawing">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116840</xdr:rowOff>
    </xdr:from>
    <xdr:to xmlns:xdr="http://schemas.openxmlformats.org/drawingml/2006/spreadsheetDrawing">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50165</xdr:rowOff>
    </xdr:from>
    <xdr:to xmlns:xdr="http://schemas.openxmlformats.org/drawingml/2006/spreadsheetDrawing">
      <xdr:col>24</xdr:col>
      <xdr:colOff>114300</xdr:colOff>
      <xdr:row>57</xdr:row>
      <xdr:rowOff>151765</xdr:rowOff>
    </xdr:to>
    <xdr:sp macro="" textlink="">
      <xdr:nvSpPr>
        <xdr:cNvPr id="191" name="楕円 190"/>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73025</xdr:rowOff>
    </xdr:from>
    <xdr:ext cx="405130" cy="259080"/>
    <xdr:sp macro="" textlink="">
      <xdr:nvSpPr>
        <xdr:cNvPr id="192" name="【体育館・プール】&#10;有形固定資産減価償却率該当値テキスト"/>
        <xdr:cNvSpPr txBox="1"/>
      </xdr:nvSpPr>
      <xdr:spPr>
        <a:xfrm>
          <a:off x="4673600" y="967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122555</xdr:rowOff>
    </xdr:from>
    <xdr:to xmlns:xdr="http://schemas.openxmlformats.org/drawingml/2006/spreadsheetDrawing">
      <xdr:col>20</xdr:col>
      <xdr:colOff>38100</xdr:colOff>
      <xdr:row>57</xdr:row>
      <xdr:rowOff>52705</xdr:rowOff>
    </xdr:to>
    <xdr:sp macro="" textlink="">
      <xdr:nvSpPr>
        <xdr:cNvPr id="193" name="楕円 192"/>
        <xdr:cNvSpPr/>
      </xdr:nvSpPr>
      <xdr:spPr>
        <a:xfrm>
          <a:off x="3746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1905</xdr:rowOff>
    </xdr:from>
    <xdr:to xmlns:xdr="http://schemas.openxmlformats.org/drawingml/2006/spreadsheetDrawing">
      <xdr:col>24</xdr:col>
      <xdr:colOff>63500</xdr:colOff>
      <xdr:row>57</xdr:row>
      <xdr:rowOff>100965</xdr:rowOff>
    </xdr:to>
    <xdr:cxnSp macro="">
      <xdr:nvCxnSpPr>
        <xdr:cNvPr id="194" name="直線コネクタ 193"/>
        <xdr:cNvCxnSpPr/>
      </xdr:nvCxnSpPr>
      <xdr:spPr>
        <a:xfrm>
          <a:off x="3797300" y="977455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27305</xdr:rowOff>
    </xdr:from>
    <xdr:to xmlns:xdr="http://schemas.openxmlformats.org/drawingml/2006/spreadsheetDrawing">
      <xdr:col>15</xdr:col>
      <xdr:colOff>101600</xdr:colOff>
      <xdr:row>56</xdr:row>
      <xdr:rowOff>128905</xdr:rowOff>
    </xdr:to>
    <xdr:sp macro="" textlink="">
      <xdr:nvSpPr>
        <xdr:cNvPr id="195" name="楕円 194"/>
        <xdr:cNvSpPr/>
      </xdr:nvSpPr>
      <xdr:spPr>
        <a:xfrm>
          <a:off x="2857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78105</xdr:rowOff>
    </xdr:from>
    <xdr:to xmlns:xdr="http://schemas.openxmlformats.org/drawingml/2006/spreadsheetDrawing">
      <xdr:col>19</xdr:col>
      <xdr:colOff>177800</xdr:colOff>
      <xdr:row>57</xdr:row>
      <xdr:rowOff>1905</xdr:rowOff>
    </xdr:to>
    <xdr:cxnSp macro="">
      <xdr:nvCxnSpPr>
        <xdr:cNvPr id="196" name="直線コネクタ 195"/>
        <xdr:cNvCxnSpPr/>
      </xdr:nvCxnSpPr>
      <xdr:spPr>
        <a:xfrm>
          <a:off x="2908300" y="967930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99695</xdr:rowOff>
    </xdr:from>
    <xdr:to xmlns:xdr="http://schemas.openxmlformats.org/drawingml/2006/spreadsheetDrawing">
      <xdr:col>10</xdr:col>
      <xdr:colOff>165100</xdr:colOff>
      <xdr:row>56</xdr:row>
      <xdr:rowOff>29845</xdr:rowOff>
    </xdr:to>
    <xdr:sp macro="" textlink="">
      <xdr:nvSpPr>
        <xdr:cNvPr id="197" name="楕円 196"/>
        <xdr:cNvSpPr/>
      </xdr:nvSpPr>
      <xdr:spPr>
        <a:xfrm>
          <a:off x="1968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150495</xdr:rowOff>
    </xdr:from>
    <xdr:to xmlns:xdr="http://schemas.openxmlformats.org/drawingml/2006/spreadsheetDrawing">
      <xdr:col>15</xdr:col>
      <xdr:colOff>50800</xdr:colOff>
      <xdr:row>56</xdr:row>
      <xdr:rowOff>78105</xdr:rowOff>
    </xdr:to>
    <xdr:cxnSp macro="">
      <xdr:nvCxnSpPr>
        <xdr:cNvPr id="198" name="直線コネクタ 197"/>
        <xdr:cNvCxnSpPr/>
      </xdr:nvCxnSpPr>
      <xdr:spPr>
        <a:xfrm>
          <a:off x="2019300" y="958024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55</xdr:row>
      <xdr:rowOff>2540</xdr:rowOff>
    </xdr:from>
    <xdr:to xmlns:xdr="http://schemas.openxmlformats.org/drawingml/2006/spreadsheetDrawing">
      <xdr:col>6</xdr:col>
      <xdr:colOff>38100</xdr:colOff>
      <xdr:row>55</xdr:row>
      <xdr:rowOff>104140</xdr:rowOff>
    </xdr:to>
    <xdr:sp macro="" textlink="">
      <xdr:nvSpPr>
        <xdr:cNvPr id="199" name="楕円 198"/>
        <xdr:cNvSpPr/>
      </xdr:nvSpPr>
      <xdr:spPr>
        <a:xfrm>
          <a:off x="1079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53340</xdr:rowOff>
    </xdr:from>
    <xdr:to xmlns:xdr="http://schemas.openxmlformats.org/drawingml/2006/spreadsheetDrawing">
      <xdr:col>10</xdr:col>
      <xdr:colOff>114300</xdr:colOff>
      <xdr:row>55</xdr:row>
      <xdr:rowOff>150495</xdr:rowOff>
    </xdr:to>
    <xdr:cxnSp macro="">
      <xdr:nvCxnSpPr>
        <xdr:cNvPr id="200" name="直線コネクタ 199"/>
        <xdr:cNvCxnSpPr/>
      </xdr:nvCxnSpPr>
      <xdr:spPr>
        <a:xfrm>
          <a:off x="1130300" y="948309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87630</xdr:rowOff>
    </xdr:from>
    <xdr:ext cx="405130" cy="256540"/>
    <xdr:sp macro="" textlink="">
      <xdr:nvSpPr>
        <xdr:cNvPr id="201" name="n_1aveValue【体育館・プール】&#10;有形固定資産減価償却率"/>
        <xdr:cNvSpPr txBox="1"/>
      </xdr:nvSpPr>
      <xdr:spPr>
        <a:xfrm>
          <a:off x="3582035" y="10374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59055</xdr:rowOff>
    </xdr:from>
    <xdr:ext cx="402590" cy="259080"/>
    <xdr:sp macro="" textlink="">
      <xdr:nvSpPr>
        <xdr:cNvPr id="202" name="n_2aveValue【体育館・プール】&#10;有形固定資産減価償却率"/>
        <xdr:cNvSpPr txBox="1"/>
      </xdr:nvSpPr>
      <xdr:spPr>
        <a:xfrm>
          <a:off x="2705735" y="10346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38100</xdr:rowOff>
    </xdr:from>
    <xdr:ext cx="402590" cy="259080"/>
    <xdr:sp macro="" textlink="">
      <xdr:nvSpPr>
        <xdr:cNvPr id="203" name="n_3aveValue【体育館・プール】&#10;有形固定資産減価償却率"/>
        <xdr:cNvSpPr txBox="1"/>
      </xdr:nvSpPr>
      <xdr:spPr>
        <a:xfrm>
          <a:off x="1816735" y="1032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38100</xdr:rowOff>
    </xdr:from>
    <xdr:ext cx="402590" cy="259080"/>
    <xdr:sp macro="" textlink="">
      <xdr:nvSpPr>
        <xdr:cNvPr id="204" name="n_4aveValue【体育館・プール】&#10;有形固定資産減価償却率"/>
        <xdr:cNvSpPr txBox="1"/>
      </xdr:nvSpPr>
      <xdr:spPr>
        <a:xfrm>
          <a:off x="927735" y="1032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69215</xdr:rowOff>
    </xdr:from>
    <xdr:ext cx="405130" cy="259080"/>
    <xdr:sp macro="" textlink="">
      <xdr:nvSpPr>
        <xdr:cNvPr id="205" name="n_1mainValue【体育館・プール】&#10;有形固定資産減価償却率"/>
        <xdr:cNvSpPr txBox="1"/>
      </xdr:nvSpPr>
      <xdr:spPr>
        <a:xfrm>
          <a:off x="3582035" y="949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145415</xdr:rowOff>
    </xdr:from>
    <xdr:ext cx="402590" cy="256540"/>
    <xdr:sp macro="" textlink="">
      <xdr:nvSpPr>
        <xdr:cNvPr id="206" name="n_2mainValue【体育館・プール】&#10;有形固定資産減価償却率"/>
        <xdr:cNvSpPr txBox="1"/>
      </xdr:nvSpPr>
      <xdr:spPr>
        <a:xfrm>
          <a:off x="2705735" y="9403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46355</xdr:rowOff>
    </xdr:from>
    <xdr:ext cx="402590" cy="259080"/>
    <xdr:sp macro="" textlink="">
      <xdr:nvSpPr>
        <xdr:cNvPr id="207" name="n_3mainValue【体育館・プール】&#10;有形固定資産減価償却率"/>
        <xdr:cNvSpPr txBox="1"/>
      </xdr:nvSpPr>
      <xdr:spPr>
        <a:xfrm>
          <a:off x="1816735" y="9304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53</xdr:row>
      <xdr:rowOff>120650</xdr:rowOff>
    </xdr:from>
    <xdr:ext cx="402590" cy="256540"/>
    <xdr:sp macro="" textlink="">
      <xdr:nvSpPr>
        <xdr:cNvPr id="208" name="n_4mainValue【体育館・プール】&#10;有形固定資産減価償却率"/>
        <xdr:cNvSpPr txBox="1"/>
      </xdr:nvSpPr>
      <xdr:spPr>
        <a:xfrm>
          <a:off x="927735" y="9207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20" name="テキスト ボックス 219"/>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22" name="テキスト ボックス 221"/>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24" name="テキスト ボックス 223"/>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26" name="テキスト ボックス 225"/>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28" name="テキスト ボックス 227"/>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30" name="テキスト ボックス 22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63</xdr:row>
      <xdr:rowOff>125730</xdr:rowOff>
    </xdr:to>
    <xdr:cxnSp macro="">
      <xdr:nvCxnSpPr>
        <xdr:cNvPr id="232" name="直線コネクタ 231"/>
        <xdr:cNvCxnSpPr/>
      </xdr:nvCxnSpPr>
      <xdr:spPr>
        <a:xfrm flipV="1">
          <a:off x="10476865" y="976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469900" cy="259080"/>
    <xdr:sp macro="" textlink="">
      <xdr:nvSpPr>
        <xdr:cNvPr id="235" name="【体育館・プール】&#10;一人当たり面積最大値テキスト"/>
        <xdr:cNvSpPr txBox="1"/>
      </xdr:nvSpPr>
      <xdr:spPr>
        <a:xfrm>
          <a:off x="10515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6" name="直線コネクタ 235"/>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57150</xdr:rowOff>
    </xdr:from>
    <xdr:ext cx="469900" cy="259080"/>
    <xdr:sp macro="" textlink="">
      <xdr:nvSpPr>
        <xdr:cNvPr id="237" name="【体育館・プール】&#10;一人当たり面積平均値テキスト"/>
        <xdr:cNvSpPr txBox="1"/>
      </xdr:nvSpPr>
      <xdr:spPr>
        <a:xfrm>
          <a:off x="10515600" y="1051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78740</xdr:rowOff>
    </xdr:from>
    <xdr:to xmlns:xdr="http://schemas.openxmlformats.org/drawingml/2006/spreadsheetDrawing">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90170</xdr:rowOff>
    </xdr:from>
    <xdr:to xmlns:xdr="http://schemas.openxmlformats.org/drawingml/2006/spreadsheetDrawing">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74930</xdr:rowOff>
    </xdr:from>
    <xdr:to xmlns:xdr="http://schemas.openxmlformats.org/drawingml/2006/spreadsheetDrawing">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71120</xdr:rowOff>
    </xdr:from>
    <xdr:to xmlns:xdr="http://schemas.openxmlformats.org/drawingml/2006/spreadsheetDrawing">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74930</xdr:rowOff>
    </xdr:from>
    <xdr:to xmlns:xdr="http://schemas.openxmlformats.org/drawingml/2006/spreadsheetDrawing">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17780</xdr:rowOff>
    </xdr:from>
    <xdr:to xmlns:xdr="http://schemas.openxmlformats.org/drawingml/2006/spreadsheetDrawing">
      <xdr:col>55</xdr:col>
      <xdr:colOff>50800</xdr:colOff>
      <xdr:row>61</xdr:row>
      <xdr:rowOff>119380</xdr:rowOff>
    </xdr:to>
    <xdr:sp macro="" textlink="">
      <xdr:nvSpPr>
        <xdr:cNvPr id="248" name="楕円 247"/>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40640</xdr:rowOff>
    </xdr:from>
    <xdr:ext cx="469900" cy="256540"/>
    <xdr:sp macro="" textlink="">
      <xdr:nvSpPr>
        <xdr:cNvPr id="249" name="【体育館・プール】&#10;一人当たり面積該当値テキスト"/>
        <xdr:cNvSpPr txBox="1"/>
      </xdr:nvSpPr>
      <xdr:spPr>
        <a:xfrm>
          <a:off x="10515600" y="10327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17780</xdr:rowOff>
    </xdr:from>
    <xdr:to xmlns:xdr="http://schemas.openxmlformats.org/drawingml/2006/spreadsheetDrawing">
      <xdr:col>50</xdr:col>
      <xdr:colOff>165100</xdr:colOff>
      <xdr:row>61</xdr:row>
      <xdr:rowOff>119380</xdr:rowOff>
    </xdr:to>
    <xdr:sp macro="" textlink="">
      <xdr:nvSpPr>
        <xdr:cNvPr id="250" name="楕円 249"/>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68580</xdr:rowOff>
    </xdr:from>
    <xdr:to xmlns:xdr="http://schemas.openxmlformats.org/drawingml/2006/spreadsheetDrawing">
      <xdr:col>55</xdr:col>
      <xdr:colOff>0</xdr:colOff>
      <xdr:row>61</xdr:row>
      <xdr:rowOff>68580</xdr:rowOff>
    </xdr:to>
    <xdr:cxnSp macro="">
      <xdr:nvCxnSpPr>
        <xdr:cNvPr id="251" name="直線コネクタ 250"/>
        <xdr:cNvCxnSpPr/>
      </xdr:nvCxnSpPr>
      <xdr:spPr>
        <a:xfrm>
          <a:off x="9639300" y="10527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17780</xdr:rowOff>
    </xdr:from>
    <xdr:to xmlns:xdr="http://schemas.openxmlformats.org/drawingml/2006/spreadsheetDrawing">
      <xdr:col>46</xdr:col>
      <xdr:colOff>38100</xdr:colOff>
      <xdr:row>61</xdr:row>
      <xdr:rowOff>119380</xdr:rowOff>
    </xdr:to>
    <xdr:sp macro="" textlink="">
      <xdr:nvSpPr>
        <xdr:cNvPr id="252" name="楕円 251"/>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68580</xdr:rowOff>
    </xdr:from>
    <xdr:to xmlns:xdr="http://schemas.openxmlformats.org/drawingml/2006/spreadsheetDrawing">
      <xdr:col>50</xdr:col>
      <xdr:colOff>114300</xdr:colOff>
      <xdr:row>61</xdr:row>
      <xdr:rowOff>68580</xdr:rowOff>
    </xdr:to>
    <xdr:cxnSp macro="">
      <xdr:nvCxnSpPr>
        <xdr:cNvPr id="253" name="直線コネクタ 252"/>
        <xdr:cNvCxnSpPr/>
      </xdr:nvCxnSpPr>
      <xdr:spPr>
        <a:xfrm>
          <a:off x="8750300" y="10527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21590</xdr:rowOff>
    </xdr:from>
    <xdr:to xmlns:xdr="http://schemas.openxmlformats.org/drawingml/2006/spreadsheetDrawing">
      <xdr:col>41</xdr:col>
      <xdr:colOff>101600</xdr:colOff>
      <xdr:row>61</xdr:row>
      <xdr:rowOff>123190</xdr:rowOff>
    </xdr:to>
    <xdr:sp macro="" textlink="">
      <xdr:nvSpPr>
        <xdr:cNvPr id="254" name="楕円 253"/>
        <xdr:cNvSpPr/>
      </xdr:nvSpPr>
      <xdr:spPr>
        <a:xfrm>
          <a:off x="781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68580</xdr:rowOff>
    </xdr:from>
    <xdr:to xmlns:xdr="http://schemas.openxmlformats.org/drawingml/2006/spreadsheetDrawing">
      <xdr:col>45</xdr:col>
      <xdr:colOff>177800</xdr:colOff>
      <xdr:row>61</xdr:row>
      <xdr:rowOff>72390</xdr:rowOff>
    </xdr:to>
    <xdr:cxnSp macro="">
      <xdr:nvCxnSpPr>
        <xdr:cNvPr id="255" name="直線コネクタ 254"/>
        <xdr:cNvCxnSpPr/>
      </xdr:nvCxnSpPr>
      <xdr:spPr>
        <a:xfrm flipV="1">
          <a:off x="7861300" y="10527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21590</xdr:rowOff>
    </xdr:from>
    <xdr:to xmlns:xdr="http://schemas.openxmlformats.org/drawingml/2006/spreadsheetDrawing">
      <xdr:col>36</xdr:col>
      <xdr:colOff>165100</xdr:colOff>
      <xdr:row>61</xdr:row>
      <xdr:rowOff>123190</xdr:rowOff>
    </xdr:to>
    <xdr:sp macro="" textlink="">
      <xdr:nvSpPr>
        <xdr:cNvPr id="256" name="楕円 255"/>
        <xdr:cNvSpPr/>
      </xdr:nvSpPr>
      <xdr:spPr>
        <a:xfrm>
          <a:off x="692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72390</xdr:rowOff>
    </xdr:from>
    <xdr:to xmlns:xdr="http://schemas.openxmlformats.org/drawingml/2006/spreadsheetDrawing">
      <xdr:col>41</xdr:col>
      <xdr:colOff>50800</xdr:colOff>
      <xdr:row>61</xdr:row>
      <xdr:rowOff>72390</xdr:rowOff>
    </xdr:to>
    <xdr:cxnSp macro="">
      <xdr:nvCxnSpPr>
        <xdr:cNvPr id="257" name="直線コネクタ 256"/>
        <xdr:cNvCxnSpPr/>
      </xdr:nvCxnSpPr>
      <xdr:spPr>
        <a:xfrm>
          <a:off x="6972300" y="1053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11430</xdr:rowOff>
    </xdr:from>
    <xdr:ext cx="469900" cy="259080"/>
    <xdr:sp macro="" textlink="">
      <xdr:nvSpPr>
        <xdr:cNvPr id="258"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167640</xdr:rowOff>
    </xdr:from>
    <xdr:ext cx="467360" cy="256540"/>
    <xdr:sp macro="" textlink="">
      <xdr:nvSpPr>
        <xdr:cNvPr id="259" name="n_2aveValue【体育館・プール】&#10;一人当たり面積"/>
        <xdr:cNvSpPr txBox="1"/>
      </xdr:nvSpPr>
      <xdr:spPr>
        <a:xfrm>
          <a:off x="8515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163830</xdr:rowOff>
    </xdr:from>
    <xdr:ext cx="467360" cy="259080"/>
    <xdr:sp macro="" textlink="">
      <xdr:nvSpPr>
        <xdr:cNvPr id="260" name="n_3aveValue【体育館・プール】&#10;一人当たり面積"/>
        <xdr:cNvSpPr txBox="1"/>
      </xdr:nvSpPr>
      <xdr:spPr>
        <a:xfrm>
          <a:off x="7626350" y="10622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167640</xdr:rowOff>
    </xdr:from>
    <xdr:ext cx="467360" cy="256540"/>
    <xdr:sp macro="" textlink="">
      <xdr:nvSpPr>
        <xdr:cNvPr id="261" name="n_4aveValue【体育館・プール】&#10;一人当たり面積"/>
        <xdr:cNvSpPr txBox="1"/>
      </xdr:nvSpPr>
      <xdr:spPr>
        <a:xfrm>
          <a:off x="6737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135890</xdr:rowOff>
    </xdr:from>
    <xdr:ext cx="469900" cy="259080"/>
    <xdr:sp macro="" textlink="">
      <xdr:nvSpPr>
        <xdr:cNvPr id="262" name="n_1mainValue【体育館・プール】&#10;一人当たり面積"/>
        <xdr:cNvSpPr txBox="1"/>
      </xdr:nvSpPr>
      <xdr:spPr>
        <a:xfrm>
          <a:off x="9391650" y="1025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135890</xdr:rowOff>
    </xdr:from>
    <xdr:ext cx="467360" cy="259080"/>
    <xdr:sp macro="" textlink="">
      <xdr:nvSpPr>
        <xdr:cNvPr id="263" name="n_2mainValue【体育館・プール】&#10;一人当たり面積"/>
        <xdr:cNvSpPr txBox="1"/>
      </xdr:nvSpPr>
      <xdr:spPr>
        <a:xfrm>
          <a:off x="8515350" y="10251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139700</xdr:rowOff>
    </xdr:from>
    <xdr:ext cx="467360" cy="259080"/>
    <xdr:sp macro="" textlink="">
      <xdr:nvSpPr>
        <xdr:cNvPr id="264" name="n_3mainValue【体育館・プール】&#10;一人当たり面積"/>
        <xdr:cNvSpPr txBox="1"/>
      </xdr:nvSpPr>
      <xdr:spPr>
        <a:xfrm>
          <a:off x="7626350" y="10255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139700</xdr:rowOff>
    </xdr:from>
    <xdr:ext cx="467360" cy="259080"/>
    <xdr:sp macro="" textlink="">
      <xdr:nvSpPr>
        <xdr:cNvPr id="265" name="n_4mainValue【体育館・プール】&#10;一人当たり面積"/>
        <xdr:cNvSpPr txBox="1"/>
      </xdr:nvSpPr>
      <xdr:spPr>
        <a:xfrm>
          <a:off x="6737350" y="10255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7" name="直線コネクタ 27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820" cy="259080"/>
    <xdr:sp macro="" textlink="">
      <xdr:nvSpPr>
        <xdr:cNvPr id="278" name="テキスト ボックス 277"/>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9" name="直線コネクタ 27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80" name="テキスト ボックス 27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1" name="直線コネクタ 28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2" name="テキスト ボックス 28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3" name="直線コネクタ 28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4" name="テキスト ボックス 28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17780</xdr:rowOff>
    </xdr:from>
    <xdr:to xmlns:xdr="http://schemas.openxmlformats.org/drawingml/2006/spreadsheetDrawing">
      <xdr:col>24</xdr:col>
      <xdr:colOff>62865</xdr:colOff>
      <xdr:row>86</xdr:row>
      <xdr:rowOff>38100</xdr:rowOff>
    </xdr:to>
    <xdr:cxnSp macro="">
      <xdr:nvCxnSpPr>
        <xdr:cNvPr id="288" name="直線コネクタ 287"/>
        <xdr:cNvCxnSpPr/>
      </xdr:nvCxnSpPr>
      <xdr:spPr>
        <a:xfrm flipV="1">
          <a:off x="4634865" y="1339088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6540"/>
    <xdr:sp macro="" textlink="">
      <xdr:nvSpPr>
        <xdr:cNvPr id="289" name="【福祉施設】&#10;有形固定資産減価償却率最小値テキスト"/>
        <xdr:cNvSpPr txBox="1"/>
      </xdr:nvSpPr>
      <xdr:spPr>
        <a:xfrm>
          <a:off x="4673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90" name="直線コネクタ 289"/>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135890</xdr:rowOff>
    </xdr:from>
    <xdr:ext cx="405130" cy="259080"/>
    <xdr:sp macro="" textlink="">
      <xdr:nvSpPr>
        <xdr:cNvPr id="291" name="【福祉施設】&#10;有形固定資産減価償却率最大値テキスト"/>
        <xdr:cNvSpPr txBox="1"/>
      </xdr:nvSpPr>
      <xdr:spPr>
        <a:xfrm>
          <a:off x="4673600" y="1316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17780</xdr:rowOff>
    </xdr:from>
    <xdr:to xmlns:xdr="http://schemas.openxmlformats.org/drawingml/2006/spreadsheetDrawing">
      <xdr:col>24</xdr:col>
      <xdr:colOff>152400</xdr:colOff>
      <xdr:row>78</xdr:row>
      <xdr:rowOff>17780</xdr:rowOff>
    </xdr:to>
    <xdr:cxnSp macro="">
      <xdr:nvCxnSpPr>
        <xdr:cNvPr id="292" name="直線コネクタ 291"/>
        <xdr:cNvCxnSpPr/>
      </xdr:nvCxnSpPr>
      <xdr:spPr>
        <a:xfrm>
          <a:off x="4546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75565</xdr:rowOff>
    </xdr:from>
    <xdr:ext cx="405130" cy="256540"/>
    <xdr:sp macro="" textlink="">
      <xdr:nvSpPr>
        <xdr:cNvPr id="293" name="【福祉施設】&#10;有形固定資産減価償却率平均値テキスト"/>
        <xdr:cNvSpPr txBox="1"/>
      </xdr:nvSpPr>
      <xdr:spPr>
        <a:xfrm>
          <a:off x="4673600" y="137915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97790</xdr:rowOff>
    </xdr:from>
    <xdr:to xmlns:xdr="http://schemas.openxmlformats.org/drawingml/2006/spreadsheetDrawing">
      <xdr:col>24</xdr:col>
      <xdr:colOff>114300</xdr:colOff>
      <xdr:row>81</xdr:row>
      <xdr:rowOff>27305</xdr:rowOff>
    </xdr:to>
    <xdr:sp macro="" textlink="">
      <xdr:nvSpPr>
        <xdr:cNvPr id="294" name="フローチャート: 判断 293"/>
        <xdr:cNvSpPr/>
      </xdr:nvSpPr>
      <xdr:spPr>
        <a:xfrm>
          <a:off x="45847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64770</xdr:rowOff>
    </xdr:from>
    <xdr:to xmlns:xdr="http://schemas.openxmlformats.org/drawingml/2006/spreadsheetDrawing">
      <xdr:col>20</xdr:col>
      <xdr:colOff>38100</xdr:colOff>
      <xdr:row>80</xdr:row>
      <xdr:rowOff>166370</xdr:rowOff>
    </xdr:to>
    <xdr:sp macro="" textlink="">
      <xdr:nvSpPr>
        <xdr:cNvPr id="295" name="フローチャート: 判断 294"/>
        <xdr:cNvSpPr/>
      </xdr:nvSpPr>
      <xdr:spPr>
        <a:xfrm>
          <a:off x="3746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46990</xdr:rowOff>
    </xdr:from>
    <xdr:to xmlns:xdr="http://schemas.openxmlformats.org/drawingml/2006/spreadsheetDrawing">
      <xdr:col>15</xdr:col>
      <xdr:colOff>101600</xdr:colOff>
      <xdr:row>80</xdr:row>
      <xdr:rowOff>148590</xdr:rowOff>
    </xdr:to>
    <xdr:sp macro="" textlink="">
      <xdr:nvSpPr>
        <xdr:cNvPr id="296" name="フローチャート: 判断 295"/>
        <xdr:cNvSpPr/>
      </xdr:nvSpPr>
      <xdr:spPr>
        <a:xfrm>
          <a:off x="2857500" y="137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37465</xdr:rowOff>
    </xdr:from>
    <xdr:to xmlns:xdr="http://schemas.openxmlformats.org/drawingml/2006/spreadsheetDrawing">
      <xdr:col>10</xdr:col>
      <xdr:colOff>165100</xdr:colOff>
      <xdr:row>80</xdr:row>
      <xdr:rowOff>139065</xdr:rowOff>
    </xdr:to>
    <xdr:sp macro="" textlink="">
      <xdr:nvSpPr>
        <xdr:cNvPr id="297" name="フローチャート: 判断 296"/>
        <xdr:cNvSpPr/>
      </xdr:nvSpPr>
      <xdr:spPr>
        <a:xfrm>
          <a:off x="1968500"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19050</xdr:rowOff>
    </xdr:from>
    <xdr:to xmlns:xdr="http://schemas.openxmlformats.org/drawingml/2006/spreadsheetDrawing">
      <xdr:col>6</xdr:col>
      <xdr:colOff>38100</xdr:colOff>
      <xdr:row>80</xdr:row>
      <xdr:rowOff>120650</xdr:rowOff>
    </xdr:to>
    <xdr:sp macro="" textlink="">
      <xdr:nvSpPr>
        <xdr:cNvPr id="298" name="フローチャート: 判断 297"/>
        <xdr:cNvSpPr/>
      </xdr:nvSpPr>
      <xdr:spPr>
        <a:xfrm>
          <a:off x="10795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86360</xdr:rowOff>
    </xdr:from>
    <xdr:to xmlns:xdr="http://schemas.openxmlformats.org/drawingml/2006/spreadsheetDrawing">
      <xdr:col>24</xdr:col>
      <xdr:colOff>114300</xdr:colOff>
      <xdr:row>81</xdr:row>
      <xdr:rowOff>15875</xdr:rowOff>
    </xdr:to>
    <xdr:sp macro="" textlink="">
      <xdr:nvSpPr>
        <xdr:cNvPr id="304" name="楕円 303"/>
        <xdr:cNvSpPr/>
      </xdr:nvSpPr>
      <xdr:spPr>
        <a:xfrm>
          <a:off x="4584700" y="1380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109220</xdr:rowOff>
    </xdr:from>
    <xdr:ext cx="405130" cy="256540"/>
    <xdr:sp macro="" textlink="">
      <xdr:nvSpPr>
        <xdr:cNvPr id="305" name="【福祉施設】&#10;有形固定資産減価償却率該当値テキスト"/>
        <xdr:cNvSpPr txBox="1"/>
      </xdr:nvSpPr>
      <xdr:spPr>
        <a:xfrm>
          <a:off x="4673600" y="13653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44450</xdr:rowOff>
    </xdr:from>
    <xdr:to xmlns:xdr="http://schemas.openxmlformats.org/drawingml/2006/spreadsheetDrawing">
      <xdr:col>20</xdr:col>
      <xdr:colOff>38100</xdr:colOff>
      <xdr:row>80</xdr:row>
      <xdr:rowOff>146050</xdr:rowOff>
    </xdr:to>
    <xdr:sp macro="" textlink="">
      <xdr:nvSpPr>
        <xdr:cNvPr id="306" name="楕円 305"/>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95250</xdr:rowOff>
    </xdr:from>
    <xdr:to xmlns:xdr="http://schemas.openxmlformats.org/drawingml/2006/spreadsheetDrawing">
      <xdr:col>24</xdr:col>
      <xdr:colOff>63500</xdr:colOff>
      <xdr:row>80</xdr:row>
      <xdr:rowOff>136525</xdr:rowOff>
    </xdr:to>
    <xdr:cxnSp macro="">
      <xdr:nvCxnSpPr>
        <xdr:cNvPr id="307" name="直線コネクタ 306"/>
        <xdr:cNvCxnSpPr/>
      </xdr:nvCxnSpPr>
      <xdr:spPr>
        <a:xfrm>
          <a:off x="3797300" y="138112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17780</xdr:rowOff>
    </xdr:from>
    <xdr:to xmlns:xdr="http://schemas.openxmlformats.org/drawingml/2006/spreadsheetDrawing">
      <xdr:col>15</xdr:col>
      <xdr:colOff>101600</xdr:colOff>
      <xdr:row>80</xdr:row>
      <xdr:rowOff>118745</xdr:rowOff>
    </xdr:to>
    <xdr:sp macro="" textlink="">
      <xdr:nvSpPr>
        <xdr:cNvPr id="308" name="楕円 307"/>
        <xdr:cNvSpPr/>
      </xdr:nvSpPr>
      <xdr:spPr>
        <a:xfrm>
          <a:off x="2857500" y="13733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67945</xdr:rowOff>
    </xdr:from>
    <xdr:to xmlns:xdr="http://schemas.openxmlformats.org/drawingml/2006/spreadsheetDrawing">
      <xdr:col>19</xdr:col>
      <xdr:colOff>177800</xdr:colOff>
      <xdr:row>80</xdr:row>
      <xdr:rowOff>95250</xdr:rowOff>
    </xdr:to>
    <xdr:cxnSp macro="">
      <xdr:nvCxnSpPr>
        <xdr:cNvPr id="309" name="直線コネクタ 308"/>
        <xdr:cNvCxnSpPr/>
      </xdr:nvCxnSpPr>
      <xdr:spPr>
        <a:xfrm>
          <a:off x="2908300" y="137839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149860</xdr:rowOff>
    </xdr:from>
    <xdr:to xmlns:xdr="http://schemas.openxmlformats.org/drawingml/2006/spreadsheetDrawing">
      <xdr:col>10</xdr:col>
      <xdr:colOff>165100</xdr:colOff>
      <xdr:row>80</xdr:row>
      <xdr:rowOff>80010</xdr:rowOff>
    </xdr:to>
    <xdr:sp macro="" textlink="">
      <xdr:nvSpPr>
        <xdr:cNvPr id="310" name="楕円 309"/>
        <xdr:cNvSpPr/>
      </xdr:nvSpPr>
      <xdr:spPr>
        <a:xfrm>
          <a:off x="1968500" y="136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29210</xdr:rowOff>
    </xdr:from>
    <xdr:to xmlns:xdr="http://schemas.openxmlformats.org/drawingml/2006/spreadsheetDrawing">
      <xdr:col>15</xdr:col>
      <xdr:colOff>50800</xdr:colOff>
      <xdr:row>80</xdr:row>
      <xdr:rowOff>67945</xdr:rowOff>
    </xdr:to>
    <xdr:cxnSp macro="">
      <xdr:nvCxnSpPr>
        <xdr:cNvPr id="311" name="直線コネクタ 310"/>
        <xdr:cNvCxnSpPr/>
      </xdr:nvCxnSpPr>
      <xdr:spPr>
        <a:xfrm>
          <a:off x="2019300" y="137452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109220</xdr:rowOff>
    </xdr:from>
    <xdr:to xmlns:xdr="http://schemas.openxmlformats.org/drawingml/2006/spreadsheetDrawing">
      <xdr:col>6</xdr:col>
      <xdr:colOff>38100</xdr:colOff>
      <xdr:row>80</xdr:row>
      <xdr:rowOff>38735</xdr:rowOff>
    </xdr:to>
    <xdr:sp macro="" textlink="">
      <xdr:nvSpPr>
        <xdr:cNvPr id="312" name="楕円 311"/>
        <xdr:cNvSpPr/>
      </xdr:nvSpPr>
      <xdr:spPr>
        <a:xfrm>
          <a:off x="1079500" y="13653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159385</xdr:rowOff>
    </xdr:from>
    <xdr:to xmlns:xdr="http://schemas.openxmlformats.org/drawingml/2006/spreadsheetDrawing">
      <xdr:col>10</xdr:col>
      <xdr:colOff>114300</xdr:colOff>
      <xdr:row>80</xdr:row>
      <xdr:rowOff>29210</xdr:rowOff>
    </xdr:to>
    <xdr:cxnSp macro="">
      <xdr:nvCxnSpPr>
        <xdr:cNvPr id="313" name="直線コネクタ 312"/>
        <xdr:cNvCxnSpPr/>
      </xdr:nvCxnSpPr>
      <xdr:spPr>
        <a:xfrm>
          <a:off x="1130300" y="137039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157480</xdr:rowOff>
    </xdr:from>
    <xdr:ext cx="405130" cy="256540"/>
    <xdr:sp macro="" textlink="">
      <xdr:nvSpPr>
        <xdr:cNvPr id="314" name="n_1aveValue【福祉施設】&#10;有形固定資産減価償却率"/>
        <xdr:cNvSpPr txBox="1"/>
      </xdr:nvSpPr>
      <xdr:spPr>
        <a:xfrm>
          <a:off x="3582035" y="13873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139700</xdr:rowOff>
    </xdr:from>
    <xdr:ext cx="402590" cy="259080"/>
    <xdr:sp macro="" textlink="">
      <xdr:nvSpPr>
        <xdr:cNvPr id="315" name="n_2aveValue【福祉施設】&#10;有形固定資産減価償却率"/>
        <xdr:cNvSpPr txBox="1"/>
      </xdr:nvSpPr>
      <xdr:spPr>
        <a:xfrm>
          <a:off x="2705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130175</xdr:rowOff>
    </xdr:from>
    <xdr:ext cx="402590" cy="259080"/>
    <xdr:sp macro="" textlink="">
      <xdr:nvSpPr>
        <xdr:cNvPr id="316" name="n_3aveValue【福祉施設】&#10;有形固定資産減価償却率"/>
        <xdr:cNvSpPr txBox="1"/>
      </xdr:nvSpPr>
      <xdr:spPr>
        <a:xfrm>
          <a:off x="1816735" y="1384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111760</xdr:rowOff>
    </xdr:from>
    <xdr:ext cx="402590" cy="256540"/>
    <xdr:sp macro="" textlink="">
      <xdr:nvSpPr>
        <xdr:cNvPr id="317" name="n_4aveValue【福祉施設】&#10;有形固定資産減価償却率"/>
        <xdr:cNvSpPr txBox="1"/>
      </xdr:nvSpPr>
      <xdr:spPr>
        <a:xfrm>
          <a:off x="927735" y="13827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162560</xdr:rowOff>
    </xdr:from>
    <xdr:ext cx="405130" cy="259080"/>
    <xdr:sp macro="" textlink="">
      <xdr:nvSpPr>
        <xdr:cNvPr id="318" name="n_1mainValue【福祉施設】&#10;有形固定資産減価償却率"/>
        <xdr:cNvSpPr txBox="1"/>
      </xdr:nvSpPr>
      <xdr:spPr>
        <a:xfrm>
          <a:off x="3582035" y="1353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135255</xdr:rowOff>
    </xdr:from>
    <xdr:ext cx="402590" cy="256540"/>
    <xdr:sp macro="" textlink="">
      <xdr:nvSpPr>
        <xdr:cNvPr id="319" name="n_2mainValue【福祉施設】&#10;有形固定資産減価償却率"/>
        <xdr:cNvSpPr txBox="1"/>
      </xdr:nvSpPr>
      <xdr:spPr>
        <a:xfrm>
          <a:off x="2705735" y="135083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96520</xdr:rowOff>
    </xdr:from>
    <xdr:ext cx="402590" cy="259080"/>
    <xdr:sp macro="" textlink="">
      <xdr:nvSpPr>
        <xdr:cNvPr id="320" name="n_3mainValue【福祉施設】&#10;有形固定資産減価償却率"/>
        <xdr:cNvSpPr txBox="1"/>
      </xdr:nvSpPr>
      <xdr:spPr>
        <a:xfrm>
          <a:off x="1816735" y="13469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55245</xdr:rowOff>
    </xdr:from>
    <xdr:ext cx="402590" cy="256540"/>
    <xdr:sp macro="" textlink="">
      <xdr:nvSpPr>
        <xdr:cNvPr id="321" name="n_4mainValue【福祉施設】&#10;有形固定資産減価償却率"/>
        <xdr:cNvSpPr txBox="1"/>
      </xdr:nvSpPr>
      <xdr:spPr>
        <a:xfrm>
          <a:off x="927735" y="13428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33" name="テキスト ボックス 33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35" name="テキスト ボックス 33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37" name="テキスト ボックス 33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39" name="テキスト ボックス 33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341" name="テキスト ボックス 340"/>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343" name="テキスト ボックス 342"/>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5" name="テキスト ボックス 34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103505</xdr:rowOff>
    </xdr:from>
    <xdr:to xmlns:xdr="http://schemas.openxmlformats.org/drawingml/2006/spreadsheetDrawing">
      <xdr:col>54</xdr:col>
      <xdr:colOff>189865</xdr:colOff>
      <xdr:row>86</xdr:row>
      <xdr:rowOff>114300</xdr:rowOff>
    </xdr:to>
    <xdr:cxnSp macro="">
      <xdr:nvCxnSpPr>
        <xdr:cNvPr id="347" name="直線コネクタ 346"/>
        <xdr:cNvCxnSpPr/>
      </xdr:nvCxnSpPr>
      <xdr:spPr>
        <a:xfrm flipV="1">
          <a:off x="10476865" y="1347660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118110</xdr:rowOff>
    </xdr:from>
    <xdr:ext cx="469900" cy="259080"/>
    <xdr:sp macro="" textlink="">
      <xdr:nvSpPr>
        <xdr:cNvPr id="348" name="【福祉施設】&#10;一人当たり面積最小値テキスト"/>
        <xdr:cNvSpPr txBox="1"/>
      </xdr:nvSpPr>
      <xdr:spPr>
        <a:xfrm>
          <a:off x="10515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114300</xdr:rowOff>
    </xdr:from>
    <xdr:to xmlns:xdr="http://schemas.openxmlformats.org/drawingml/2006/spreadsheetDrawing">
      <xdr:col>55</xdr:col>
      <xdr:colOff>88900</xdr:colOff>
      <xdr:row>86</xdr:row>
      <xdr:rowOff>114300</xdr:rowOff>
    </xdr:to>
    <xdr:cxnSp macro="">
      <xdr:nvCxnSpPr>
        <xdr:cNvPr id="349" name="直線コネクタ 348"/>
        <xdr:cNvCxnSpPr/>
      </xdr:nvCxnSpPr>
      <xdr:spPr>
        <a:xfrm>
          <a:off x="10388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50165</xdr:rowOff>
    </xdr:from>
    <xdr:ext cx="469900" cy="259080"/>
    <xdr:sp macro="" textlink="">
      <xdr:nvSpPr>
        <xdr:cNvPr id="350" name="【福祉施設】&#10;一人当たり面積最大値テキスト"/>
        <xdr:cNvSpPr txBox="1"/>
      </xdr:nvSpPr>
      <xdr:spPr>
        <a:xfrm>
          <a:off x="10515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103505</xdr:rowOff>
    </xdr:from>
    <xdr:to xmlns:xdr="http://schemas.openxmlformats.org/drawingml/2006/spreadsheetDrawing">
      <xdr:col>55</xdr:col>
      <xdr:colOff>88900</xdr:colOff>
      <xdr:row>78</xdr:row>
      <xdr:rowOff>103505</xdr:rowOff>
    </xdr:to>
    <xdr:cxnSp macro="">
      <xdr:nvCxnSpPr>
        <xdr:cNvPr id="351" name="直線コネクタ 350"/>
        <xdr:cNvCxnSpPr/>
      </xdr:nvCxnSpPr>
      <xdr:spPr>
        <a:xfrm>
          <a:off x="10388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55245</xdr:rowOff>
    </xdr:from>
    <xdr:ext cx="469900" cy="256540"/>
    <xdr:sp macro="" textlink="">
      <xdr:nvSpPr>
        <xdr:cNvPr id="352" name="【福祉施設】&#10;一人当たり面積平均値テキスト"/>
        <xdr:cNvSpPr txBox="1"/>
      </xdr:nvSpPr>
      <xdr:spPr>
        <a:xfrm>
          <a:off x="10515600" y="142855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76835</xdr:rowOff>
    </xdr:from>
    <xdr:to xmlns:xdr="http://schemas.openxmlformats.org/drawingml/2006/spreadsheetDrawing">
      <xdr:col>55</xdr:col>
      <xdr:colOff>50800</xdr:colOff>
      <xdr:row>84</xdr:row>
      <xdr:rowOff>6985</xdr:rowOff>
    </xdr:to>
    <xdr:sp macro="" textlink="">
      <xdr:nvSpPr>
        <xdr:cNvPr id="353" name="フローチャート: 判断 352"/>
        <xdr:cNvSpPr/>
      </xdr:nvSpPr>
      <xdr:spPr>
        <a:xfrm>
          <a:off x="10426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54" name="フローチャート: 判断 353"/>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66040</xdr:rowOff>
    </xdr:from>
    <xdr:to xmlns:xdr="http://schemas.openxmlformats.org/drawingml/2006/spreadsheetDrawing">
      <xdr:col>46</xdr:col>
      <xdr:colOff>38100</xdr:colOff>
      <xdr:row>83</xdr:row>
      <xdr:rowOff>167640</xdr:rowOff>
    </xdr:to>
    <xdr:sp macro="" textlink="">
      <xdr:nvSpPr>
        <xdr:cNvPr id="355" name="フローチャート: 判断 354"/>
        <xdr:cNvSpPr/>
      </xdr:nvSpPr>
      <xdr:spPr>
        <a:xfrm>
          <a:off x="8699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55245</xdr:rowOff>
    </xdr:from>
    <xdr:to xmlns:xdr="http://schemas.openxmlformats.org/drawingml/2006/spreadsheetDrawing">
      <xdr:col>41</xdr:col>
      <xdr:colOff>101600</xdr:colOff>
      <xdr:row>83</xdr:row>
      <xdr:rowOff>156845</xdr:rowOff>
    </xdr:to>
    <xdr:sp macro="" textlink="">
      <xdr:nvSpPr>
        <xdr:cNvPr id="356" name="フローチャート: 判断 355"/>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55245</xdr:rowOff>
    </xdr:from>
    <xdr:to xmlns:xdr="http://schemas.openxmlformats.org/drawingml/2006/spreadsheetDrawing">
      <xdr:col>36</xdr:col>
      <xdr:colOff>165100</xdr:colOff>
      <xdr:row>83</xdr:row>
      <xdr:rowOff>156845</xdr:rowOff>
    </xdr:to>
    <xdr:sp macro="" textlink="">
      <xdr:nvSpPr>
        <xdr:cNvPr id="357" name="フローチャート: 判断 356"/>
        <xdr:cNvSpPr/>
      </xdr:nvSpPr>
      <xdr:spPr>
        <a:xfrm>
          <a:off x="6921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52705</xdr:rowOff>
    </xdr:from>
    <xdr:to xmlns:xdr="http://schemas.openxmlformats.org/drawingml/2006/spreadsheetDrawing">
      <xdr:col>55</xdr:col>
      <xdr:colOff>50800</xdr:colOff>
      <xdr:row>82</xdr:row>
      <xdr:rowOff>154940</xdr:rowOff>
    </xdr:to>
    <xdr:sp macro="" textlink="">
      <xdr:nvSpPr>
        <xdr:cNvPr id="363" name="楕円 362"/>
        <xdr:cNvSpPr/>
      </xdr:nvSpPr>
      <xdr:spPr>
        <a:xfrm>
          <a:off x="104267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75565</xdr:rowOff>
    </xdr:from>
    <xdr:ext cx="469900" cy="256540"/>
    <xdr:sp macro="" textlink="">
      <xdr:nvSpPr>
        <xdr:cNvPr id="364" name="【福祉施設】&#10;一人当たり面積該当値テキスト"/>
        <xdr:cNvSpPr txBox="1"/>
      </xdr:nvSpPr>
      <xdr:spPr>
        <a:xfrm>
          <a:off x="10515600" y="13963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52705</xdr:rowOff>
    </xdr:from>
    <xdr:to xmlns:xdr="http://schemas.openxmlformats.org/drawingml/2006/spreadsheetDrawing">
      <xdr:col>50</xdr:col>
      <xdr:colOff>165100</xdr:colOff>
      <xdr:row>82</xdr:row>
      <xdr:rowOff>154940</xdr:rowOff>
    </xdr:to>
    <xdr:sp macro="" textlink="">
      <xdr:nvSpPr>
        <xdr:cNvPr id="365" name="楕円 364"/>
        <xdr:cNvSpPr/>
      </xdr:nvSpPr>
      <xdr:spPr>
        <a:xfrm>
          <a:off x="9588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103505</xdr:rowOff>
    </xdr:from>
    <xdr:to xmlns:xdr="http://schemas.openxmlformats.org/drawingml/2006/spreadsheetDrawing">
      <xdr:col>55</xdr:col>
      <xdr:colOff>0</xdr:colOff>
      <xdr:row>82</xdr:row>
      <xdr:rowOff>103505</xdr:rowOff>
    </xdr:to>
    <xdr:cxnSp macro="">
      <xdr:nvCxnSpPr>
        <xdr:cNvPr id="366" name="直線コネクタ 365"/>
        <xdr:cNvCxnSpPr/>
      </xdr:nvCxnSpPr>
      <xdr:spPr>
        <a:xfrm>
          <a:off x="9639300" y="141624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63500</xdr:rowOff>
    </xdr:from>
    <xdr:to xmlns:xdr="http://schemas.openxmlformats.org/drawingml/2006/spreadsheetDrawing">
      <xdr:col>46</xdr:col>
      <xdr:colOff>38100</xdr:colOff>
      <xdr:row>82</xdr:row>
      <xdr:rowOff>165100</xdr:rowOff>
    </xdr:to>
    <xdr:sp macro="" textlink="">
      <xdr:nvSpPr>
        <xdr:cNvPr id="367" name="楕円 366"/>
        <xdr:cNvSpPr/>
      </xdr:nvSpPr>
      <xdr:spPr>
        <a:xfrm>
          <a:off x="869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103505</xdr:rowOff>
    </xdr:from>
    <xdr:to xmlns:xdr="http://schemas.openxmlformats.org/drawingml/2006/spreadsheetDrawing">
      <xdr:col>50</xdr:col>
      <xdr:colOff>114300</xdr:colOff>
      <xdr:row>82</xdr:row>
      <xdr:rowOff>114300</xdr:rowOff>
    </xdr:to>
    <xdr:cxnSp macro="">
      <xdr:nvCxnSpPr>
        <xdr:cNvPr id="368" name="直線コネクタ 367"/>
        <xdr:cNvCxnSpPr/>
      </xdr:nvCxnSpPr>
      <xdr:spPr>
        <a:xfrm flipV="1">
          <a:off x="8750300" y="14162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63500</xdr:rowOff>
    </xdr:from>
    <xdr:to xmlns:xdr="http://schemas.openxmlformats.org/drawingml/2006/spreadsheetDrawing">
      <xdr:col>41</xdr:col>
      <xdr:colOff>101600</xdr:colOff>
      <xdr:row>82</xdr:row>
      <xdr:rowOff>165100</xdr:rowOff>
    </xdr:to>
    <xdr:sp macro="" textlink="">
      <xdr:nvSpPr>
        <xdr:cNvPr id="369" name="楕円 368"/>
        <xdr:cNvSpPr/>
      </xdr:nvSpPr>
      <xdr:spPr>
        <a:xfrm>
          <a:off x="781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114300</xdr:rowOff>
    </xdr:from>
    <xdr:to xmlns:xdr="http://schemas.openxmlformats.org/drawingml/2006/spreadsheetDrawing">
      <xdr:col>45</xdr:col>
      <xdr:colOff>177800</xdr:colOff>
      <xdr:row>82</xdr:row>
      <xdr:rowOff>114300</xdr:rowOff>
    </xdr:to>
    <xdr:cxnSp macro="">
      <xdr:nvCxnSpPr>
        <xdr:cNvPr id="370" name="直線コネクタ 369"/>
        <xdr:cNvCxnSpPr/>
      </xdr:nvCxnSpPr>
      <xdr:spPr>
        <a:xfrm>
          <a:off x="7861300" y="1417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63500</xdr:rowOff>
    </xdr:from>
    <xdr:to xmlns:xdr="http://schemas.openxmlformats.org/drawingml/2006/spreadsheetDrawing">
      <xdr:col>36</xdr:col>
      <xdr:colOff>165100</xdr:colOff>
      <xdr:row>82</xdr:row>
      <xdr:rowOff>165100</xdr:rowOff>
    </xdr:to>
    <xdr:sp macro="" textlink="">
      <xdr:nvSpPr>
        <xdr:cNvPr id="371" name="楕円 370"/>
        <xdr:cNvSpPr/>
      </xdr:nvSpPr>
      <xdr:spPr>
        <a:xfrm>
          <a:off x="692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114300</xdr:rowOff>
    </xdr:from>
    <xdr:to xmlns:xdr="http://schemas.openxmlformats.org/drawingml/2006/spreadsheetDrawing">
      <xdr:col>41</xdr:col>
      <xdr:colOff>50800</xdr:colOff>
      <xdr:row>82</xdr:row>
      <xdr:rowOff>114300</xdr:rowOff>
    </xdr:to>
    <xdr:cxnSp macro="">
      <xdr:nvCxnSpPr>
        <xdr:cNvPr id="372" name="直線コネクタ 371"/>
        <xdr:cNvCxnSpPr/>
      </xdr:nvCxnSpPr>
      <xdr:spPr>
        <a:xfrm>
          <a:off x="6972300" y="1417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6540"/>
    <xdr:sp macro="" textlink="">
      <xdr:nvSpPr>
        <xdr:cNvPr id="373" name="n_1aveValue【福祉施設】&#10;一人当たり面積"/>
        <xdr:cNvSpPr txBox="1"/>
      </xdr:nvSpPr>
      <xdr:spPr>
        <a:xfrm>
          <a:off x="9391650" y="14411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158750</xdr:rowOff>
    </xdr:from>
    <xdr:ext cx="467360" cy="259080"/>
    <xdr:sp macro="" textlink="">
      <xdr:nvSpPr>
        <xdr:cNvPr id="374" name="n_2aveValue【福祉施設】&#10;一人当たり面積"/>
        <xdr:cNvSpPr txBox="1"/>
      </xdr:nvSpPr>
      <xdr:spPr>
        <a:xfrm>
          <a:off x="8515350" y="1438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147955</xdr:rowOff>
    </xdr:from>
    <xdr:ext cx="467360" cy="258445"/>
    <xdr:sp macro="" textlink="">
      <xdr:nvSpPr>
        <xdr:cNvPr id="375" name="n_3aveValue【福祉施設】&#10;一人当たり面積"/>
        <xdr:cNvSpPr txBox="1"/>
      </xdr:nvSpPr>
      <xdr:spPr>
        <a:xfrm>
          <a:off x="7626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147955</xdr:rowOff>
    </xdr:from>
    <xdr:ext cx="467360" cy="258445"/>
    <xdr:sp macro="" textlink="">
      <xdr:nvSpPr>
        <xdr:cNvPr id="376" name="n_4aveValue【福祉施設】&#10;一人当たり面積"/>
        <xdr:cNvSpPr txBox="1"/>
      </xdr:nvSpPr>
      <xdr:spPr>
        <a:xfrm>
          <a:off x="6737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170815</xdr:rowOff>
    </xdr:from>
    <xdr:ext cx="469900" cy="258445"/>
    <xdr:sp macro="" textlink="">
      <xdr:nvSpPr>
        <xdr:cNvPr id="377" name="n_1mainValue【福祉施設】&#10;一人当たり面積"/>
        <xdr:cNvSpPr txBox="1"/>
      </xdr:nvSpPr>
      <xdr:spPr>
        <a:xfrm>
          <a:off x="9391650" y="1388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10160</xdr:rowOff>
    </xdr:from>
    <xdr:ext cx="467360" cy="259080"/>
    <xdr:sp macro="" textlink="">
      <xdr:nvSpPr>
        <xdr:cNvPr id="378" name="n_2mainValue【福祉施設】&#10;一人当たり面積"/>
        <xdr:cNvSpPr txBox="1"/>
      </xdr:nvSpPr>
      <xdr:spPr>
        <a:xfrm>
          <a:off x="8515350" y="1389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10160</xdr:rowOff>
    </xdr:from>
    <xdr:ext cx="467360" cy="259080"/>
    <xdr:sp macro="" textlink="">
      <xdr:nvSpPr>
        <xdr:cNvPr id="379" name="n_3mainValue【福祉施設】&#10;一人当たり面積"/>
        <xdr:cNvSpPr txBox="1"/>
      </xdr:nvSpPr>
      <xdr:spPr>
        <a:xfrm>
          <a:off x="7626350" y="1389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10160</xdr:rowOff>
    </xdr:from>
    <xdr:ext cx="467360" cy="259080"/>
    <xdr:sp macro="" textlink="">
      <xdr:nvSpPr>
        <xdr:cNvPr id="380" name="n_4mainValue【福祉施設】&#10;一人当たり面積"/>
        <xdr:cNvSpPr txBox="1"/>
      </xdr:nvSpPr>
      <xdr:spPr>
        <a:xfrm>
          <a:off x="6737350" y="1389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9" name="テキスト ボックス 388"/>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91" name="テキスト ボックス 390"/>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93" name="テキスト ボックス 392"/>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95" name="テキスト ボックス 394"/>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6540"/>
    <xdr:sp macro="" textlink="">
      <xdr:nvSpPr>
        <xdr:cNvPr id="401" name="テキスト ボックス 400"/>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6550" cy="259080"/>
    <xdr:sp macro="" textlink="">
      <xdr:nvSpPr>
        <xdr:cNvPr id="403" name="テキスト ボックス 402"/>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97790</xdr:rowOff>
    </xdr:to>
    <xdr:cxnSp macro="">
      <xdr:nvCxnSpPr>
        <xdr:cNvPr id="405" name="直線コネクタ 404"/>
        <xdr:cNvCxnSpPr/>
      </xdr:nvCxnSpPr>
      <xdr:spPr>
        <a:xfrm flipV="1">
          <a:off x="4634865" y="171450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100965</xdr:rowOff>
    </xdr:from>
    <xdr:ext cx="405130" cy="256540"/>
    <xdr:sp macro="" textlink="">
      <xdr:nvSpPr>
        <xdr:cNvPr id="406" name="【市民会館】&#10;有形固定資産減価償却率最小値テキスト"/>
        <xdr:cNvSpPr txBox="1"/>
      </xdr:nvSpPr>
      <xdr:spPr>
        <a:xfrm>
          <a:off x="4673600" y="1861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97790</xdr:rowOff>
    </xdr:from>
    <xdr:to xmlns:xdr="http://schemas.openxmlformats.org/drawingml/2006/spreadsheetDrawing">
      <xdr:col>24</xdr:col>
      <xdr:colOff>152400</xdr:colOff>
      <xdr:row>108</xdr:row>
      <xdr:rowOff>97790</xdr:rowOff>
    </xdr:to>
    <xdr:cxnSp macro="">
      <xdr:nvCxnSpPr>
        <xdr:cNvPr id="407" name="直線コネクタ 406"/>
        <xdr:cNvCxnSpPr/>
      </xdr:nvCxnSpPr>
      <xdr:spPr>
        <a:xfrm>
          <a:off x="4546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05130" cy="259080"/>
    <xdr:sp macro="" textlink="">
      <xdr:nvSpPr>
        <xdr:cNvPr id="408" name="【市民会館】&#10;有形固定資産減価償却率最大値テキスト"/>
        <xdr:cNvSpPr txBox="1"/>
      </xdr:nvSpPr>
      <xdr:spPr>
        <a:xfrm>
          <a:off x="46736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9" name="直線コネクタ 408"/>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118745</xdr:rowOff>
    </xdr:from>
    <xdr:ext cx="405130" cy="259080"/>
    <xdr:sp macro="" textlink="">
      <xdr:nvSpPr>
        <xdr:cNvPr id="410" name="【市民会館】&#10;有形固定資産減価償却率平均値テキスト"/>
        <xdr:cNvSpPr txBox="1"/>
      </xdr:nvSpPr>
      <xdr:spPr>
        <a:xfrm>
          <a:off x="467360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95885</xdr:rowOff>
    </xdr:from>
    <xdr:to xmlns:xdr="http://schemas.openxmlformats.org/drawingml/2006/spreadsheetDrawing">
      <xdr:col>24</xdr:col>
      <xdr:colOff>114300</xdr:colOff>
      <xdr:row>104</xdr:row>
      <xdr:rowOff>26035</xdr:rowOff>
    </xdr:to>
    <xdr:sp macro="" textlink="">
      <xdr:nvSpPr>
        <xdr:cNvPr id="411" name="フローチャート: 判断 410"/>
        <xdr:cNvSpPr/>
      </xdr:nvSpPr>
      <xdr:spPr>
        <a:xfrm>
          <a:off x="4584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67310</xdr:rowOff>
    </xdr:from>
    <xdr:to xmlns:xdr="http://schemas.openxmlformats.org/drawingml/2006/spreadsheetDrawing">
      <xdr:col>20</xdr:col>
      <xdr:colOff>38100</xdr:colOff>
      <xdr:row>103</xdr:row>
      <xdr:rowOff>168910</xdr:rowOff>
    </xdr:to>
    <xdr:sp macro="" textlink="">
      <xdr:nvSpPr>
        <xdr:cNvPr id="412" name="フローチャート: 判断 411"/>
        <xdr:cNvSpPr/>
      </xdr:nvSpPr>
      <xdr:spPr>
        <a:xfrm>
          <a:off x="3746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65405</xdr:rowOff>
    </xdr:from>
    <xdr:to xmlns:xdr="http://schemas.openxmlformats.org/drawingml/2006/spreadsheetDrawing">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63500</xdr:rowOff>
    </xdr:from>
    <xdr:to xmlns:xdr="http://schemas.openxmlformats.org/drawingml/2006/spreadsheetDrawing">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42545</xdr:rowOff>
    </xdr:from>
    <xdr:to xmlns:xdr="http://schemas.openxmlformats.org/drawingml/2006/spreadsheetDrawing">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126365</xdr:rowOff>
    </xdr:from>
    <xdr:to xmlns:xdr="http://schemas.openxmlformats.org/drawingml/2006/spreadsheetDrawing">
      <xdr:col>24</xdr:col>
      <xdr:colOff>114300</xdr:colOff>
      <xdr:row>104</xdr:row>
      <xdr:rowOff>56515</xdr:rowOff>
    </xdr:to>
    <xdr:sp macro="" textlink="">
      <xdr:nvSpPr>
        <xdr:cNvPr id="421" name="楕円 420"/>
        <xdr:cNvSpPr/>
      </xdr:nvSpPr>
      <xdr:spPr>
        <a:xfrm>
          <a:off x="45847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104775</xdr:rowOff>
    </xdr:from>
    <xdr:ext cx="405130" cy="259080"/>
    <xdr:sp macro="" textlink="">
      <xdr:nvSpPr>
        <xdr:cNvPr id="422" name="【市民会館】&#10;有形固定資産減価償却率該当値テキスト"/>
        <xdr:cNvSpPr txBox="1"/>
      </xdr:nvSpPr>
      <xdr:spPr>
        <a:xfrm>
          <a:off x="4673600" y="17764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74930</xdr:rowOff>
    </xdr:from>
    <xdr:to xmlns:xdr="http://schemas.openxmlformats.org/drawingml/2006/spreadsheetDrawing">
      <xdr:col>20</xdr:col>
      <xdr:colOff>38100</xdr:colOff>
      <xdr:row>104</xdr:row>
      <xdr:rowOff>5080</xdr:rowOff>
    </xdr:to>
    <xdr:sp macro="" textlink="">
      <xdr:nvSpPr>
        <xdr:cNvPr id="423" name="楕円 422"/>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125730</xdr:rowOff>
    </xdr:from>
    <xdr:to xmlns:xdr="http://schemas.openxmlformats.org/drawingml/2006/spreadsheetDrawing">
      <xdr:col>24</xdr:col>
      <xdr:colOff>63500</xdr:colOff>
      <xdr:row>104</xdr:row>
      <xdr:rowOff>6350</xdr:rowOff>
    </xdr:to>
    <xdr:cxnSp macro="">
      <xdr:nvCxnSpPr>
        <xdr:cNvPr id="424" name="直線コネクタ 423"/>
        <xdr:cNvCxnSpPr/>
      </xdr:nvCxnSpPr>
      <xdr:spPr>
        <a:xfrm>
          <a:off x="3797300" y="177850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27305</xdr:rowOff>
    </xdr:from>
    <xdr:to xmlns:xdr="http://schemas.openxmlformats.org/drawingml/2006/spreadsheetDrawing">
      <xdr:col>15</xdr:col>
      <xdr:colOff>101600</xdr:colOff>
      <xdr:row>103</xdr:row>
      <xdr:rowOff>128905</xdr:rowOff>
    </xdr:to>
    <xdr:sp macro="" textlink="">
      <xdr:nvSpPr>
        <xdr:cNvPr id="425" name="楕円 424"/>
        <xdr:cNvSpPr/>
      </xdr:nvSpPr>
      <xdr:spPr>
        <a:xfrm>
          <a:off x="2857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78105</xdr:rowOff>
    </xdr:from>
    <xdr:to xmlns:xdr="http://schemas.openxmlformats.org/drawingml/2006/spreadsheetDrawing">
      <xdr:col>19</xdr:col>
      <xdr:colOff>177800</xdr:colOff>
      <xdr:row>103</xdr:row>
      <xdr:rowOff>125730</xdr:rowOff>
    </xdr:to>
    <xdr:cxnSp macro="">
      <xdr:nvCxnSpPr>
        <xdr:cNvPr id="426" name="直線コネクタ 425"/>
        <xdr:cNvCxnSpPr/>
      </xdr:nvCxnSpPr>
      <xdr:spPr>
        <a:xfrm>
          <a:off x="2908300" y="177374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151130</xdr:rowOff>
    </xdr:from>
    <xdr:to xmlns:xdr="http://schemas.openxmlformats.org/drawingml/2006/spreadsheetDrawing">
      <xdr:col>10</xdr:col>
      <xdr:colOff>165100</xdr:colOff>
      <xdr:row>103</xdr:row>
      <xdr:rowOff>81280</xdr:rowOff>
    </xdr:to>
    <xdr:sp macro="" textlink="">
      <xdr:nvSpPr>
        <xdr:cNvPr id="427" name="楕円 426"/>
        <xdr:cNvSpPr/>
      </xdr:nvSpPr>
      <xdr:spPr>
        <a:xfrm>
          <a:off x="196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30480</xdr:rowOff>
    </xdr:from>
    <xdr:to xmlns:xdr="http://schemas.openxmlformats.org/drawingml/2006/spreadsheetDrawing">
      <xdr:col>15</xdr:col>
      <xdr:colOff>50800</xdr:colOff>
      <xdr:row>103</xdr:row>
      <xdr:rowOff>78105</xdr:rowOff>
    </xdr:to>
    <xdr:cxnSp macro="">
      <xdr:nvCxnSpPr>
        <xdr:cNvPr id="428" name="直線コネクタ 427"/>
        <xdr:cNvCxnSpPr/>
      </xdr:nvCxnSpPr>
      <xdr:spPr>
        <a:xfrm>
          <a:off x="2019300" y="176898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38735</xdr:rowOff>
    </xdr:from>
    <xdr:to xmlns:xdr="http://schemas.openxmlformats.org/drawingml/2006/spreadsheetDrawing">
      <xdr:col>6</xdr:col>
      <xdr:colOff>38100</xdr:colOff>
      <xdr:row>106</xdr:row>
      <xdr:rowOff>140335</xdr:rowOff>
    </xdr:to>
    <xdr:sp macro="" textlink="">
      <xdr:nvSpPr>
        <xdr:cNvPr id="429" name="楕円 428"/>
        <xdr:cNvSpPr/>
      </xdr:nvSpPr>
      <xdr:spPr>
        <a:xfrm>
          <a:off x="1079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30480</xdr:rowOff>
    </xdr:from>
    <xdr:to xmlns:xdr="http://schemas.openxmlformats.org/drawingml/2006/spreadsheetDrawing">
      <xdr:col>10</xdr:col>
      <xdr:colOff>114300</xdr:colOff>
      <xdr:row>106</xdr:row>
      <xdr:rowOff>89535</xdr:rowOff>
    </xdr:to>
    <xdr:cxnSp macro="">
      <xdr:nvCxnSpPr>
        <xdr:cNvPr id="430" name="直線コネクタ 429"/>
        <xdr:cNvCxnSpPr/>
      </xdr:nvCxnSpPr>
      <xdr:spPr>
        <a:xfrm flipV="1">
          <a:off x="1130300" y="17689830"/>
          <a:ext cx="889000"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13970</xdr:rowOff>
    </xdr:from>
    <xdr:ext cx="405130" cy="259080"/>
    <xdr:sp macro="" textlink="">
      <xdr:nvSpPr>
        <xdr:cNvPr id="431" name="n_1aveValue【市民会館】&#10;有形固定資産減価償却率"/>
        <xdr:cNvSpPr txBox="1"/>
      </xdr:nvSpPr>
      <xdr:spPr>
        <a:xfrm>
          <a:off x="3582035"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158115</xdr:rowOff>
    </xdr:from>
    <xdr:ext cx="402590" cy="256540"/>
    <xdr:sp macro="" textlink="">
      <xdr:nvSpPr>
        <xdr:cNvPr id="432" name="n_2aveValue【市民会館】&#10;有形固定資産減価償却率"/>
        <xdr:cNvSpPr txBox="1"/>
      </xdr:nvSpPr>
      <xdr:spPr>
        <a:xfrm>
          <a:off x="2705735" y="17817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156210</xdr:rowOff>
    </xdr:from>
    <xdr:ext cx="402590" cy="256540"/>
    <xdr:sp macro="" textlink="">
      <xdr:nvSpPr>
        <xdr:cNvPr id="433" name="n_3aveValue【市民会館】&#10;有形固定資産減価償却率"/>
        <xdr:cNvSpPr txBox="1"/>
      </xdr:nvSpPr>
      <xdr:spPr>
        <a:xfrm>
          <a:off x="1816735" y="17815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160655</xdr:rowOff>
    </xdr:from>
    <xdr:ext cx="402590" cy="259080"/>
    <xdr:sp macro="" textlink="">
      <xdr:nvSpPr>
        <xdr:cNvPr id="434" name="n_4aveValue【市民会館】&#10;有形固定資産減価償却率"/>
        <xdr:cNvSpPr txBox="1"/>
      </xdr:nvSpPr>
      <xdr:spPr>
        <a:xfrm>
          <a:off x="927735" y="17477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167640</xdr:rowOff>
    </xdr:from>
    <xdr:ext cx="405130" cy="256540"/>
    <xdr:sp macro="" textlink="">
      <xdr:nvSpPr>
        <xdr:cNvPr id="435" name="n_1mainValue【市民会館】&#10;有形固定資産減価償却率"/>
        <xdr:cNvSpPr txBox="1"/>
      </xdr:nvSpPr>
      <xdr:spPr>
        <a:xfrm>
          <a:off x="3582035" y="17826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145415</xdr:rowOff>
    </xdr:from>
    <xdr:ext cx="402590" cy="256540"/>
    <xdr:sp macro="" textlink="">
      <xdr:nvSpPr>
        <xdr:cNvPr id="436" name="n_2mainValue【市民会館】&#10;有形固定資産減価償却率"/>
        <xdr:cNvSpPr txBox="1"/>
      </xdr:nvSpPr>
      <xdr:spPr>
        <a:xfrm>
          <a:off x="2705735" y="1746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97790</xdr:rowOff>
    </xdr:from>
    <xdr:ext cx="402590" cy="256540"/>
    <xdr:sp macro="" textlink="">
      <xdr:nvSpPr>
        <xdr:cNvPr id="437" name="n_3mainValue【市民会館】&#10;有形固定資産減価償却率"/>
        <xdr:cNvSpPr txBox="1"/>
      </xdr:nvSpPr>
      <xdr:spPr>
        <a:xfrm>
          <a:off x="1816735" y="17414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132080</xdr:rowOff>
    </xdr:from>
    <xdr:ext cx="402590" cy="256540"/>
    <xdr:sp macro="" textlink="">
      <xdr:nvSpPr>
        <xdr:cNvPr id="438" name="n_4mainValue【市民会館】&#10;有形固定資産減価償却率"/>
        <xdr:cNvSpPr txBox="1"/>
      </xdr:nvSpPr>
      <xdr:spPr>
        <a:xfrm>
          <a:off x="927735" y="18305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7" name="テキスト ボックス 446"/>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9" name="直線コネクタ 448"/>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450" name="テキスト ボックス 449"/>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1" name="直線コネクタ 450"/>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452" name="テキスト ボックス 451"/>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3" name="直線コネクタ 452"/>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454" name="テキスト ボックス 453"/>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5" name="直線コネクタ 454"/>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456" name="テキスト ボックス 455"/>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8" name="テキスト ボックス 457"/>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73660</xdr:rowOff>
    </xdr:from>
    <xdr:to xmlns:xdr="http://schemas.openxmlformats.org/drawingml/2006/spreadsheetDrawing">
      <xdr:col>54</xdr:col>
      <xdr:colOff>189865</xdr:colOff>
      <xdr:row>108</xdr:row>
      <xdr:rowOff>3175</xdr:rowOff>
    </xdr:to>
    <xdr:cxnSp macro="">
      <xdr:nvCxnSpPr>
        <xdr:cNvPr id="460" name="直線コネクタ 459"/>
        <xdr:cNvCxnSpPr/>
      </xdr:nvCxnSpPr>
      <xdr:spPr>
        <a:xfrm flipV="1">
          <a:off x="10476865" y="1739011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900" cy="256540"/>
    <xdr:sp macro="" textlink="">
      <xdr:nvSpPr>
        <xdr:cNvPr id="461" name="【市民会館】&#10;一人当たり面積最小値テキスト"/>
        <xdr:cNvSpPr txBox="1"/>
      </xdr:nvSpPr>
      <xdr:spPr>
        <a:xfrm>
          <a:off x="10515600" y="18523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62" name="直線コネクタ 461"/>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20320</xdr:rowOff>
    </xdr:from>
    <xdr:ext cx="469900" cy="256540"/>
    <xdr:sp macro="" textlink="">
      <xdr:nvSpPr>
        <xdr:cNvPr id="463" name="【市民会館】&#10;一人当たり面積最大値テキスト"/>
        <xdr:cNvSpPr txBox="1"/>
      </xdr:nvSpPr>
      <xdr:spPr>
        <a:xfrm>
          <a:off x="10515600" y="17165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73660</xdr:rowOff>
    </xdr:from>
    <xdr:to xmlns:xdr="http://schemas.openxmlformats.org/drawingml/2006/spreadsheetDrawing">
      <xdr:col>55</xdr:col>
      <xdr:colOff>88900</xdr:colOff>
      <xdr:row>101</xdr:row>
      <xdr:rowOff>73660</xdr:rowOff>
    </xdr:to>
    <xdr:cxnSp macro="">
      <xdr:nvCxnSpPr>
        <xdr:cNvPr id="464" name="直線コネクタ 463"/>
        <xdr:cNvCxnSpPr/>
      </xdr:nvCxnSpPr>
      <xdr:spPr>
        <a:xfrm>
          <a:off x="10388600" y="1739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91440</xdr:rowOff>
    </xdr:from>
    <xdr:ext cx="469900" cy="259080"/>
    <xdr:sp macro="" textlink="">
      <xdr:nvSpPr>
        <xdr:cNvPr id="465" name="【市民会館】&#10;一人当たり面積平均値テキスト"/>
        <xdr:cNvSpPr txBox="1"/>
      </xdr:nvSpPr>
      <xdr:spPr>
        <a:xfrm>
          <a:off x="10515600" y="17922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68580</xdr:rowOff>
    </xdr:from>
    <xdr:to xmlns:xdr="http://schemas.openxmlformats.org/drawingml/2006/spreadsheetDrawing">
      <xdr:col>55</xdr:col>
      <xdr:colOff>50800</xdr:colOff>
      <xdr:row>105</xdr:row>
      <xdr:rowOff>170180</xdr:rowOff>
    </xdr:to>
    <xdr:sp macro="" textlink="">
      <xdr:nvSpPr>
        <xdr:cNvPr id="466" name="フローチャート: 判断 465"/>
        <xdr:cNvSpPr/>
      </xdr:nvSpPr>
      <xdr:spPr>
        <a:xfrm>
          <a:off x="104267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68580</xdr:rowOff>
    </xdr:from>
    <xdr:to xmlns:xdr="http://schemas.openxmlformats.org/drawingml/2006/spreadsheetDrawing">
      <xdr:col>50</xdr:col>
      <xdr:colOff>165100</xdr:colOff>
      <xdr:row>105</xdr:row>
      <xdr:rowOff>170180</xdr:rowOff>
    </xdr:to>
    <xdr:sp macro="" textlink="">
      <xdr:nvSpPr>
        <xdr:cNvPr id="467" name="フローチャート: 判断 466"/>
        <xdr:cNvSpPr/>
      </xdr:nvSpPr>
      <xdr:spPr>
        <a:xfrm>
          <a:off x="9588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55245</xdr:rowOff>
    </xdr:from>
    <xdr:to xmlns:xdr="http://schemas.openxmlformats.org/drawingml/2006/spreadsheetDrawing">
      <xdr:col>46</xdr:col>
      <xdr:colOff>38100</xdr:colOff>
      <xdr:row>105</xdr:row>
      <xdr:rowOff>156845</xdr:rowOff>
    </xdr:to>
    <xdr:sp macro="" textlink="">
      <xdr:nvSpPr>
        <xdr:cNvPr id="468" name="フローチャート: 判断 467"/>
        <xdr:cNvSpPr/>
      </xdr:nvSpPr>
      <xdr:spPr>
        <a:xfrm>
          <a:off x="8699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41275</xdr:rowOff>
    </xdr:from>
    <xdr:to xmlns:xdr="http://schemas.openxmlformats.org/drawingml/2006/spreadsheetDrawing">
      <xdr:col>41</xdr:col>
      <xdr:colOff>101600</xdr:colOff>
      <xdr:row>105</xdr:row>
      <xdr:rowOff>143510</xdr:rowOff>
    </xdr:to>
    <xdr:sp macro="" textlink="">
      <xdr:nvSpPr>
        <xdr:cNvPr id="469" name="フローチャート: 判断 468"/>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41275</xdr:rowOff>
    </xdr:from>
    <xdr:to xmlns:xdr="http://schemas.openxmlformats.org/drawingml/2006/spreadsheetDrawing">
      <xdr:col>36</xdr:col>
      <xdr:colOff>165100</xdr:colOff>
      <xdr:row>105</xdr:row>
      <xdr:rowOff>143510</xdr:rowOff>
    </xdr:to>
    <xdr:sp macro="" textlink="">
      <xdr:nvSpPr>
        <xdr:cNvPr id="470" name="フローチャート: 判断 469"/>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119380</xdr:rowOff>
    </xdr:from>
    <xdr:to xmlns:xdr="http://schemas.openxmlformats.org/drawingml/2006/spreadsheetDrawing">
      <xdr:col>55</xdr:col>
      <xdr:colOff>50800</xdr:colOff>
      <xdr:row>106</xdr:row>
      <xdr:rowOff>49530</xdr:rowOff>
    </xdr:to>
    <xdr:sp macro="" textlink="">
      <xdr:nvSpPr>
        <xdr:cNvPr id="476" name="楕円 475"/>
        <xdr:cNvSpPr/>
      </xdr:nvSpPr>
      <xdr:spPr>
        <a:xfrm>
          <a:off x="10426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97790</xdr:rowOff>
    </xdr:from>
    <xdr:ext cx="469900" cy="256540"/>
    <xdr:sp macro="" textlink="">
      <xdr:nvSpPr>
        <xdr:cNvPr id="477" name="【市民会館】&#10;一人当たり面積該当値テキスト"/>
        <xdr:cNvSpPr txBox="1"/>
      </xdr:nvSpPr>
      <xdr:spPr>
        <a:xfrm>
          <a:off x="1051560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119380</xdr:rowOff>
    </xdr:from>
    <xdr:to xmlns:xdr="http://schemas.openxmlformats.org/drawingml/2006/spreadsheetDrawing">
      <xdr:col>50</xdr:col>
      <xdr:colOff>165100</xdr:colOff>
      <xdr:row>106</xdr:row>
      <xdr:rowOff>49530</xdr:rowOff>
    </xdr:to>
    <xdr:sp macro="" textlink="">
      <xdr:nvSpPr>
        <xdr:cNvPr id="478" name="楕円 477"/>
        <xdr:cNvSpPr/>
      </xdr:nvSpPr>
      <xdr:spPr>
        <a:xfrm>
          <a:off x="9588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170180</xdr:rowOff>
    </xdr:from>
    <xdr:to xmlns:xdr="http://schemas.openxmlformats.org/drawingml/2006/spreadsheetDrawing">
      <xdr:col>55</xdr:col>
      <xdr:colOff>0</xdr:colOff>
      <xdr:row>105</xdr:row>
      <xdr:rowOff>170180</xdr:rowOff>
    </xdr:to>
    <xdr:cxnSp macro="">
      <xdr:nvCxnSpPr>
        <xdr:cNvPr id="479" name="直線コネクタ 478"/>
        <xdr:cNvCxnSpPr/>
      </xdr:nvCxnSpPr>
      <xdr:spPr>
        <a:xfrm>
          <a:off x="9639300" y="18172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119380</xdr:rowOff>
    </xdr:from>
    <xdr:to xmlns:xdr="http://schemas.openxmlformats.org/drawingml/2006/spreadsheetDrawing">
      <xdr:col>46</xdr:col>
      <xdr:colOff>38100</xdr:colOff>
      <xdr:row>106</xdr:row>
      <xdr:rowOff>49530</xdr:rowOff>
    </xdr:to>
    <xdr:sp macro="" textlink="">
      <xdr:nvSpPr>
        <xdr:cNvPr id="480" name="楕円 479"/>
        <xdr:cNvSpPr/>
      </xdr:nvSpPr>
      <xdr:spPr>
        <a:xfrm>
          <a:off x="8699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170180</xdr:rowOff>
    </xdr:from>
    <xdr:to xmlns:xdr="http://schemas.openxmlformats.org/drawingml/2006/spreadsheetDrawing">
      <xdr:col>50</xdr:col>
      <xdr:colOff>114300</xdr:colOff>
      <xdr:row>105</xdr:row>
      <xdr:rowOff>170180</xdr:rowOff>
    </xdr:to>
    <xdr:cxnSp macro="">
      <xdr:nvCxnSpPr>
        <xdr:cNvPr id="481" name="直線コネクタ 480"/>
        <xdr:cNvCxnSpPr/>
      </xdr:nvCxnSpPr>
      <xdr:spPr>
        <a:xfrm>
          <a:off x="8750300" y="1817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119380</xdr:rowOff>
    </xdr:from>
    <xdr:to xmlns:xdr="http://schemas.openxmlformats.org/drawingml/2006/spreadsheetDrawing">
      <xdr:col>41</xdr:col>
      <xdr:colOff>101600</xdr:colOff>
      <xdr:row>106</xdr:row>
      <xdr:rowOff>49530</xdr:rowOff>
    </xdr:to>
    <xdr:sp macro="" textlink="">
      <xdr:nvSpPr>
        <xdr:cNvPr id="482" name="楕円 481"/>
        <xdr:cNvSpPr/>
      </xdr:nvSpPr>
      <xdr:spPr>
        <a:xfrm>
          <a:off x="7810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170180</xdr:rowOff>
    </xdr:from>
    <xdr:to xmlns:xdr="http://schemas.openxmlformats.org/drawingml/2006/spreadsheetDrawing">
      <xdr:col>45</xdr:col>
      <xdr:colOff>177800</xdr:colOff>
      <xdr:row>105</xdr:row>
      <xdr:rowOff>170180</xdr:rowOff>
    </xdr:to>
    <xdr:cxnSp macro="">
      <xdr:nvCxnSpPr>
        <xdr:cNvPr id="483" name="直線コネクタ 482"/>
        <xdr:cNvCxnSpPr/>
      </xdr:nvCxnSpPr>
      <xdr:spPr>
        <a:xfrm>
          <a:off x="7861300" y="1817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123825</xdr:rowOff>
    </xdr:from>
    <xdr:to xmlns:xdr="http://schemas.openxmlformats.org/drawingml/2006/spreadsheetDrawing">
      <xdr:col>36</xdr:col>
      <xdr:colOff>165100</xdr:colOff>
      <xdr:row>106</xdr:row>
      <xdr:rowOff>53975</xdr:rowOff>
    </xdr:to>
    <xdr:sp macro="" textlink="">
      <xdr:nvSpPr>
        <xdr:cNvPr id="484" name="楕円 483"/>
        <xdr:cNvSpPr/>
      </xdr:nvSpPr>
      <xdr:spPr>
        <a:xfrm>
          <a:off x="6921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170180</xdr:rowOff>
    </xdr:from>
    <xdr:to xmlns:xdr="http://schemas.openxmlformats.org/drawingml/2006/spreadsheetDrawing">
      <xdr:col>41</xdr:col>
      <xdr:colOff>50800</xdr:colOff>
      <xdr:row>106</xdr:row>
      <xdr:rowOff>3175</xdr:rowOff>
    </xdr:to>
    <xdr:cxnSp macro="">
      <xdr:nvCxnSpPr>
        <xdr:cNvPr id="485" name="直線コネクタ 484"/>
        <xdr:cNvCxnSpPr/>
      </xdr:nvCxnSpPr>
      <xdr:spPr>
        <a:xfrm flipV="1">
          <a:off x="6972300" y="1817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15240</xdr:rowOff>
    </xdr:from>
    <xdr:ext cx="469900" cy="259080"/>
    <xdr:sp macro="" textlink="">
      <xdr:nvSpPr>
        <xdr:cNvPr id="486" name="n_1aveValue【市民会館】&#10;一人当たり面積"/>
        <xdr:cNvSpPr txBox="1"/>
      </xdr:nvSpPr>
      <xdr:spPr>
        <a:xfrm>
          <a:off x="93916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1905</xdr:rowOff>
    </xdr:from>
    <xdr:ext cx="467360" cy="259080"/>
    <xdr:sp macro="" textlink="">
      <xdr:nvSpPr>
        <xdr:cNvPr id="487" name="n_2aveValue【市民会館】&#10;一人当たり面積"/>
        <xdr:cNvSpPr txBox="1"/>
      </xdr:nvSpPr>
      <xdr:spPr>
        <a:xfrm>
          <a:off x="8515350" y="17832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159385</xdr:rowOff>
    </xdr:from>
    <xdr:ext cx="467360" cy="258445"/>
    <xdr:sp macro="" textlink="">
      <xdr:nvSpPr>
        <xdr:cNvPr id="488" name="n_3aveValue【市民会館】&#10;一人当たり面積"/>
        <xdr:cNvSpPr txBox="1"/>
      </xdr:nvSpPr>
      <xdr:spPr>
        <a:xfrm>
          <a:off x="7626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159385</xdr:rowOff>
    </xdr:from>
    <xdr:ext cx="467360" cy="258445"/>
    <xdr:sp macro="" textlink="">
      <xdr:nvSpPr>
        <xdr:cNvPr id="489" name="n_4aveValue【市民会館】&#10;一人当たり面積"/>
        <xdr:cNvSpPr txBox="1"/>
      </xdr:nvSpPr>
      <xdr:spPr>
        <a:xfrm>
          <a:off x="6737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40640</xdr:rowOff>
    </xdr:from>
    <xdr:ext cx="469900" cy="256540"/>
    <xdr:sp macro="" textlink="">
      <xdr:nvSpPr>
        <xdr:cNvPr id="490" name="n_1mainValue【市民会館】&#10;一人当たり面積"/>
        <xdr:cNvSpPr txBox="1"/>
      </xdr:nvSpPr>
      <xdr:spPr>
        <a:xfrm>
          <a:off x="9391650" y="18214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40640</xdr:rowOff>
    </xdr:from>
    <xdr:ext cx="467360" cy="256540"/>
    <xdr:sp macro="" textlink="">
      <xdr:nvSpPr>
        <xdr:cNvPr id="491" name="n_2mainValue【市民会館】&#10;一人当たり面積"/>
        <xdr:cNvSpPr txBox="1"/>
      </xdr:nvSpPr>
      <xdr:spPr>
        <a:xfrm>
          <a:off x="8515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40640</xdr:rowOff>
    </xdr:from>
    <xdr:ext cx="467360" cy="256540"/>
    <xdr:sp macro="" textlink="">
      <xdr:nvSpPr>
        <xdr:cNvPr id="492" name="n_3mainValue【市民会館】&#10;一人当たり面積"/>
        <xdr:cNvSpPr txBox="1"/>
      </xdr:nvSpPr>
      <xdr:spPr>
        <a:xfrm>
          <a:off x="7626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45085</xdr:rowOff>
    </xdr:from>
    <xdr:ext cx="467360" cy="258445"/>
    <xdr:sp macro="" textlink="">
      <xdr:nvSpPr>
        <xdr:cNvPr id="493" name="n_4mainValue【市民会館】&#10;一人当たり面積"/>
        <xdr:cNvSpPr txBox="1"/>
      </xdr:nvSpPr>
      <xdr:spPr>
        <a:xfrm>
          <a:off x="6737350" y="182187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502" name="テキスト ボックス 50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504" name="テキスト ボックス 503"/>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506" name="テキスト ボックス 505"/>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510" name="テキスト ボックス 509"/>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516" name="テキスト ボックス 515"/>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17780</xdr:rowOff>
    </xdr:from>
    <xdr:to xmlns:xdr="http://schemas.openxmlformats.org/drawingml/2006/spreadsheetDrawing">
      <xdr:col>85</xdr:col>
      <xdr:colOff>126365</xdr:colOff>
      <xdr:row>42</xdr:row>
      <xdr:rowOff>90805</xdr:rowOff>
    </xdr:to>
    <xdr:cxnSp macro="">
      <xdr:nvCxnSpPr>
        <xdr:cNvPr id="519" name="直線コネクタ 518"/>
        <xdr:cNvCxnSpPr/>
      </xdr:nvCxnSpPr>
      <xdr:spPr>
        <a:xfrm flipV="1">
          <a:off x="16318865" y="584708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94615</xdr:rowOff>
    </xdr:from>
    <xdr:ext cx="405130" cy="259080"/>
    <xdr:sp macro="" textlink="">
      <xdr:nvSpPr>
        <xdr:cNvPr id="520"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90805</xdr:rowOff>
    </xdr:from>
    <xdr:to xmlns:xdr="http://schemas.openxmlformats.org/drawingml/2006/spreadsheetDrawing">
      <xdr:col>86</xdr:col>
      <xdr:colOff>25400</xdr:colOff>
      <xdr:row>42</xdr:row>
      <xdr:rowOff>90805</xdr:rowOff>
    </xdr:to>
    <xdr:cxnSp macro="">
      <xdr:nvCxnSpPr>
        <xdr:cNvPr id="521" name="直線コネクタ 520"/>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135255</xdr:rowOff>
    </xdr:from>
    <xdr:ext cx="405130" cy="256540"/>
    <xdr:sp macro="" textlink="">
      <xdr:nvSpPr>
        <xdr:cNvPr id="522" name="【一般廃棄物処理施設】&#10;有形固定資産減価償却率最大値テキスト"/>
        <xdr:cNvSpPr txBox="1"/>
      </xdr:nvSpPr>
      <xdr:spPr>
        <a:xfrm>
          <a:off x="16357600" y="5621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17780</xdr:rowOff>
    </xdr:from>
    <xdr:to xmlns:xdr="http://schemas.openxmlformats.org/drawingml/2006/spreadsheetDrawing">
      <xdr:col>86</xdr:col>
      <xdr:colOff>25400</xdr:colOff>
      <xdr:row>34</xdr:row>
      <xdr:rowOff>17780</xdr:rowOff>
    </xdr:to>
    <xdr:cxnSp macro="">
      <xdr:nvCxnSpPr>
        <xdr:cNvPr id="523" name="直線コネクタ 522"/>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121285</xdr:rowOff>
    </xdr:from>
    <xdr:ext cx="405130" cy="256540"/>
    <xdr:sp macro="" textlink="">
      <xdr:nvSpPr>
        <xdr:cNvPr id="524" name="【一般廃棄物処理施設】&#10;有形固定資産減価償却率平均値テキスト"/>
        <xdr:cNvSpPr txBox="1"/>
      </xdr:nvSpPr>
      <xdr:spPr>
        <a:xfrm>
          <a:off x="16357600" y="66363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73025</xdr:rowOff>
    </xdr:to>
    <xdr:sp macro="" textlink="">
      <xdr:nvSpPr>
        <xdr:cNvPr id="525" name="フローチャート: 判断 524"/>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130175</xdr:rowOff>
    </xdr:from>
    <xdr:to xmlns:xdr="http://schemas.openxmlformats.org/drawingml/2006/spreadsheetDrawing">
      <xdr:col>81</xdr:col>
      <xdr:colOff>101600</xdr:colOff>
      <xdr:row>39</xdr:row>
      <xdr:rowOff>60325</xdr:rowOff>
    </xdr:to>
    <xdr:sp macro="" textlink="">
      <xdr:nvSpPr>
        <xdr:cNvPr id="526" name="フローチャート: 判断 525"/>
        <xdr:cNvSpPr/>
      </xdr:nvSpPr>
      <xdr:spPr>
        <a:xfrm>
          <a:off x="15430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8" name="フローチャート: 判断 527"/>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29" name="フローチャート: 判断 528"/>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xdr:rowOff>
    </xdr:from>
    <xdr:to xmlns:xdr="http://schemas.openxmlformats.org/drawingml/2006/spreadsheetDrawing">
      <xdr:col>85</xdr:col>
      <xdr:colOff>177800</xdr:colOff>
      <xdr:row>38</xdr:row>
      <xdr:rowOff>104140</xdr:rowOff>
    </xdr:to>
    <xdr:sp macro="" textlink="">
      <xdr:nvSpPr>
        <xdr:cNvPr id="535" name="楕円 534"/>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25400</xdr:rowOff>
    </xdr:from>
    <xdr:ext cx="405130" cy="259080"/>
    <xdr:sp macro="" textlink="">
      <xdr:nvSpPr>
        <xdr:cNvPr id="536" name="【一般廃棄物処理施設】&#10;有形固定資産減価償却率該当値テキスト"/>
        <xdr:cNvSpPr txBox="1"/>
      </xdr:nvSpPr>
      <xdr:spPr>
        <a:xfrm>
          <a:off x="16357600" y="636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38735</xdr:rowOff>
    </xdr:from>
    <xdr:to xmlns:xdr="http://schemas.openxmlformats.org/drawingml/2006/spreadsheetDrawing">
      <xdr:col>81</xdr:col>
      <xdr:colOff>101600</xdr:colOff>
      <xdr:row>37</xdr:row>
      <xdr:rowOff>140335</xdr:rowOff>
    </xdr:to>
    <xdr:sp macro="" textlink="">
      <xdr:nvSpPr>
        <xdr:cNvPr id="537" name="楕円 536"/>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89535</xdr:rowOff>
    </xdr:from>
    <xdr:to xmlns:xdr="http://schemas.openxmlformats.org/drawingml/2006/spreadsheetDrawing">
      <xdr:col>85</xdr:col>
      <xdr:colOff>127000</xdr:colOff>
      <xdr:row>38</xdr:row>
      <xdr:rowOff>53340</xdr:rowOff>
    </xdr:to>
    <xdr:cxnSp macro="">
      <xdr:nvCxnSpPr>
        <xdr:cNvPr id="538" name="直線コネクタ 537"/>
        <xdr:cNvCxnSpPr/>
      </xdr:nvCxnSpPr>
      <xdr:spPr>
        <a:xfrm>
          <a:off x="15481300" y="643318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64770</xdr:rowOff>
    </xdr:from>
    <xdr:to xmlns:xdr="http://schemas.openxmlformats.org/drawingml/2006/spreadsheetDrawing">
      <xdr:col>76</xdr:col>
      <xdr:colOff>165100</xdr:colOff>
      <xdr:row>39</xdr:row>
      <xdr:rowOff>166370</xdr:rowOff>
    </xdr:to>
    <xdr:sp macro="" textlink="">
      <xdr:nvSpPr>
        <xdr:cNvPr id="539" name="楕円 538"/>
        <xdr:cNvSpPr/>
      </xdr:nvSpPr>
      <xdr:spPr>
        <a:xfrm>
          <a:off x="14541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89535</xdr:rowOff>
    </xdr:from>
    <xdr:to xmlns:xdr="http://schemas.openxmlformats.org/drawingml/2006/spreadsheetDrawing">
      <xdr:col>81</xdr:col>
      <xdr:colOff>50800</xdr:colOff>
      <xdr:row>39</xdr:row>
      <xdr:rowOff>115570</xdr:rowOff>
    </xdr:to>
    <xdr:cxnSp macro="">
      <xdr:nvCxnSpPr>
        <xdr:cNvPr id="540" name="直線コネクタ 539"/>
        <xdr:cNvCxnSpPr/>
      </xdr:nvCxnSpPr>
      <xdr:spPr>
        <a:xfrm flipV="1">
          <a:off x="14592300" y="643318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19050</xdr:rowOff>
    </xdr:from>
    <xdr:to xmlns:xdr="http://schemas.openxmlformats.org/drawingml/2006/spreadsheetDrawing">
      <xdr:col>72</xdr:col>
      <xdr:colOff>38100</xdr:colOff>
      <xdr:row>39</xdr:row>
      <xdr:rowOff>120650</xdr:rowOff>
    </xdr:to>
    <xdr:sp macro="" textlink="">
      <xdr:nvSpPr>
        <xdr:cNvPr id="541" name="楕円 540"/>
        <xdr:cNvSpPr/>
      </xdr:nvSpPr>
      <xdr:spPr>
        <a:xfrm>
          <a:off x="13652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69850</xdr:rowOff>
    </xdr:from>
    <xdr:to xmlns:xdr="http://schemas.openxmlformats.org/drawingml/2006/spreadsheetDrawing">
      <xdr:col>76</xdr:col>
      <xdr:colOff>114300</xdr:colOff>
      <xdr:row>39</xdr:row>
      <xdr:rowOff>115570</xdr:rowOff>
    </xdr:to>
    <xdr:cxnSp macro="">
      <xdr:nvCxnSpPr>
        <xdr:cNvPr id="542" name="直線コネクタ 541"/>
        <xdr:cNvCxnSpPr/>
      </xdr:nvCxnSpPr>
      <xdr:spPr>
        <a:xfrm>
          <a:off x="13703300" y="6756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153035</xdr:rowOff>
    </xdr:from>
    <xdr:to xmlns:xdr="http://schemas.openxmlformats.org/drawingml/2006/spreadsheetDrawing">
      <xdr:col>67</xdr:col>
      <xdr:colOff>101600</xdr:colOff>
      <xdr:row>39</xdr:row>
      <xdr:rowOff>83185</xdr:rowOff>
    </xdr:to>
    <xdr:sp macro="" textlink="">
      <xdr:nvSpPr>
        <xdr:cNvPr id="543" name="楕円 542"/>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32385</xdr:rowOff>
    </xdr:from>
    <xdr:to xmlns:xdr="http://schemas.openxmlformats.org/drawingml/2006/spreadsheetDrawing">
      <xdr:col>71</xdr:col>
      <xdr:colOff>177800</xdr:colOff>
      <xdr:row>39</xdr:row>
      <xdr:rowOff>69850</xdr:rowOff>
    </xdr:to>
    <xdr:cxnSp macro="">
      <xdr:nvCxnSpPr>
        <xdr:cNvPr id="544" name="直線コネクタ 543"/>
        <xdr:cNvCxnSpPr/>
      </xdr:nvCxnSpPr>
      <xdr:spPr>
        <a:xfrm>
          <a:off x="12814300" y="67189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52070</xdr:rowOff>
    </xdr:from>
    <xdr:ext cx="405130" cy="256540"/>
    <xdr:sp macro="" textlink="">
      <xdr:nvSpPr>
        <xdr:cNvPr id="545" name="n_1aveValue【一般廃棄物処理施設】&#10;有形固定資産減価償却率"/>
        <xdr:cNvSpPr txBox="1"/>
      </xdr:nvSpPr>
      <xdr:spPr>
        <a:xfrm>
          <a:off x="15266035" y="6738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74930</xdr:rowOff>
    </xdr:from>
    <xdr:ext cx="402590" cy="256540"/>
    <xdr:sp macro="" textlink="">
      <xdr:nvSpPr>
        <xdr:cNvPr id="546" name="n_2aveValue【一般廃棄物処理施設】&#10;有形固定資産減価償却率"/>
        <xdr:cNvSpPr txBox="1"/>
      </xdr:nvSpPr>
      <xdr:spPr>
        <a:xfrm>
          <a:off x="14389735" y="6418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92710</xdr:rowOff>
    </xdr:from>
    <xdr:ext cx="402590" cy="259080"/>
    <xdr:sp macro="" textlink="">
      <xdr:nvSpPr>
        <xdr:cNvPr id="547" name="n_3aveValue【一般廃棄物処理施設】&#10;有形固定資産減価償却率"/>
        <xdr:cNvSpPr txBox="1"/>
      </xdr:nvSpPr>
      <xdr:spPr>
        <a:xfrm>
          <a:off x="13500735" y="6436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81915</xdr:rowOff>
    </xdr:from>
    <xdr:ext cx="402590" cy="259080"/>
    <xdr:sp macro="" textlink="">
      <xdr:nvSpPr>
        <xdr:cNvPr id="548" name="n_4aveValue【一般廃棄物処理施設】&#10;有形固定資産減価償却率"/>
        <xdr:cNvSpPr txBox="1"/>
      </xdr:nvSpPr>
      <xdr:spPr>
        <a:xfrm>
          <a:off x="12611735" y="6768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156845</xdr:rowOff>
    </xdr:from>
    <xdr:ext cx="405130" cy="256540"/>
    <xdr:sp macro="" textlink="">
      <xdr:nvSpPr>
        <xdr:cNvPr id="549" name="n_1mainValue【一般廃棄物処理施設】&#10;有形固定資産減価償却率"/>
        <xdr:cNvSpPr txBox="1"/>
      </xdr:nvSpPr>
      <xdr:spPr>
        <a:xfrm>
          <a:off x="15266035" y="6157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157480</xdr:rowOff>
    </xdr:from>
    <xdr:ext cx="402590" cy="256540"/>
    <xdr:sp macro="" textlink="">
      <xdr:nvSpPr>
        <xdr:cNvPr id="550" name="n_2mainValue【一般廃棄物処理施設】&#10;有形固定資産減価償却率"/>
        <xdr:cNvSpPr txBox="1"/>
      </xdr:nvSpPr>
      <xdr:spPr>
        <a:xfrm>
          <a:off x="14389735" y="6844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111760</xdr:rowOff>
    </xdr:from>
    <xdr:ext cx="402590" cy="256540"/>
    <xdr:sp macro="" textlink="">
      <xdr:nvSpPr>
        <xdr:cNvPr id="551" name="n_3mainValue【一般廃棄物処理施設】&#10;有形固定資産減価償却率"/>
        <xdr:cNvSpPr txBox="1"/>
      </xdr:nvSpPr>
      <xdr:spPr>
        <a:xfrm>
          <a:off x="13500735" y="6798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99695</xdr:rowOff>
    </xdr:from>
    <xdr:ext cx="402590" cy="256540"/>
    <xdr:sp macro="" textlink="">
      <xdr:nvSpPr>
        <xdr:cNvPr id="552" name="n_4mainValue【一般廃棄物処理施設】&#10;有形固定資産減価償却率"/>
        <xdr:cNvSpPr txBox="1"/>
      </xdr:nvSpPr>
      <xdr:spPr>
        <a:xfrm>
          <a:off x="12611735" y="6443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61" name="テキスト ボックス 560"/>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564" name="テキスト ボックス 563"/>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566" name="テキスト ボックス 565"/>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568" name="テキスト ボックス 567"/>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570" name="テキスト ボックス 569"/>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72" name="テキスト ボックス 571"/>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19050</xdr:rowOff>
    </xdr:from>
    <xdr:to xmlns:xdr="http://schemas.openxmlformats.org/drawingml/2006/spreadsheetDrawing">
      <xdr:col>116</xdr:col>
      <xdr:colOff>62865</xdr:colOff>
      <xdr:row>41</xdr:row>
      <xdr:rowOff>132080</xdr:rowOff>
    </xdr:to>
    <xdr:cxnSp macro="">
      <xdr:nvCxnSpPr>
        <xdr:cNvPr id="574" name="直線コネクタ 573"/>
        <xdr:cNvCxnSpPr/>
      </xdr:nvCxnSpPr>
      <xdr:spPr>
        <a:xfrm flipV="1">
          <a:off x="22160865" y="584835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135890</xdr:rowOff>
    </xdr:from>
    <xdr:ext cx="378460" cy="259080"/>
    <xdr:sp macro="" textlink="">
      <xdr:nvSpPr>
        <xdr:cNvPr id="575" name="【一般廃棄物処理施設】&#10;一人当たり有形固定資産（償却資産）額最小値テキスト"/>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576" name="直線コネクタ 5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137160</xdr:rowOff>
    </xdr:from>
    <xdr:ext cx="598805" cy="259080"/>
    <xdr:sp macro="" textlink="">
      <xdr:nvSpPr>
        <xdr:cNvPr id="577" name="【一般廃棄物処理施設】&#10;一人当たり有形固定資産（償却資産）額最大値テキスト"/>
        <xdr:cNvSpPr txBox="1"/>
      </xdr:nvSpPr>
      <xdr:spPr>
        <a:xfrm>
          <a:off x="22199600" y="562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19050</xdr:rowOff>
    </xdr:from>
    <xdr:to xmlns:xdr="http://schemas.openxmlformats.org/drawingml/2006/spreadsheetDrawing">
      <xdr:col>116</xdr:col>
      <xdr:colOff>152400</xdr:colOff>
      <xdr:row>34</xdr:row>
      <xdr:rowOff>19050</xdr:rowOff>
    </xdr:to>
    <xdr:cxnSp macro="">
      <xdr:nvCxnSpPr>
        <xdr:cNvPr id="578" name="直線コネクタ 577"/>
        <xdr:cNvCxnSpPr/>
      </xdr:nvCxnSpPr>
      <xdr:spPr>
        <a:xfrm>
          <a:off x="22072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68580</xdr:rowOff>
    </xdr:from>
    <xdr:ext cx="534670" cy="259080"/>
    <xdr:sp macro="" textlink="">
      <xdr:nvSpPr>
        <xdr:cNvPr id="579" name="【一般廃棄物処理施設】&#10;一人当たり有形固定資産（償却資産）額平均値テキスト"/>
        <xdr:cNvSpPr txBox="1"/>
      </xdr:nvSpPr>
      <xdr:spPr>
        <a:xfrm>
          <a:off x="22199600" y="6583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45720</xdr:rowOff>
    </xdr:from>
    <xdr:to xmlns:xdr="http://schemas.openxmlformats.org/drawingml/2006/spreadsheetDrawing">
      <xdr:col>116</xdr:col>
      <xdr:colOff>114300</xdr:colOff>
      <xdr:row>39</xdr:row>
      <xdr:rowOff>147320</xdr:rowOff>
    </xdr:to>
    <xdr:sp macro="" textlink="">
      <xdr:nvSpPr>
        <xdr:cNvPr id="580" name="フローチャート: 判断 579"/>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57150</xdr:rowOff>
    </xdr:from>
    <xdr:to xmlns:xdr="http://schemas.openxmlformats.org/drawingml/2006/spreadsheetDrawing">
      <xdr:col>112</xdr:col>
      <xdr:colOff>38100</xdr:colOff>
      <xdr:row>39</xdr:row>
      <xdr:rowOff>158750</xdr:rowOff>
    </xdr:to>
    <xdr:sp macro="" textlink="">
      <xdr:nvSpPr>
        <xdr:cNvPr id="581" name="フローチャート: 判断 580"/>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582" name="フローチャート: 判断 581"/>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138430</xdr:rowOff>
    </xdr:to>
    <xdr:sp macro="" textlink="">
      <xdr:nvSpPr>
        <xdr:cNvPr id="583" name="フローチャート: 判断 582"/>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584" name="フローチャート: 判断 583"/>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103505</xdr:rowOff>
    </xdr:from>
    <xdr:to xmlns:xdr="http://schemas.openxmlformats.org/drawingml/2006/spreadsheetDrawing">
      <xdr:col>116</xdr:col>
      <xdr:colOff>114300</xdr:colOff>
      <xdr:row>41</xdr:row>
      <xdr:rowOff>33655</xdr:rowOff>
    </xdr:to>
    <xdr:sp macro="" textlink="">
      <xdr:nvSpPr>
        <xdr:cNvPr id="590" name="楕円 589"/>
        <xdr:cNvSpPr/>
      </xdr:nvSpPr>
      <xdr:spPr>
        <a:xfrm>
          <a:off x="221107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81915</xdr:rowOff>
    </xdr:from>
    <xdr:ext cx="534670" cy="259080"/>
    <xdr:sp macro="" textlink="">
      <xdr:nvSpPr>
        <xdr:cNvPr id="591" name="【一般廃棄物処理施設】&#10;一人当たり有形固定資産（償却資産）額該当値テキスト"/>
        <xdr:cNvSpPr txBox="1"/>
      </xdr:nvSpPr>
      <xdr:spPr>
        <a:xfrm>
          <a:off x="22199600" y="693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103505</xdr:rowOff>
    </xdr:from>
    <xdr:to xmlns:xdr="http://schemas.openxmlformats.org/drawingml/2006/spreadsheetDrawing">
      <xdr:col>112</xdr:col>
      <xdr:colOff>38100</xdr:colOff>
      <xdr:row>41</xdr:row>
      <xdr:rowOff>33655</xdr:rowOff>
    </xdr:to>
    <xdr:sp macro="" textlink="">
      <xdr:nvSpPr>
        <xdr:cNvPr id="592" name="楕円 591"/>
        <xdr:cNvSpPr/>
      </xdr:nvSpPr>
      <xdr:spPr>
        <a:xfrm>
          <a:off x="21272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154940</xdr:rowOff>
    </xdr:from>
    <xdr:to xmlns:xdr="http://schemas.openxmlformats.org/drawingml/2006/spreadsheetDrawing">
      <xdr:col>116</xdr:col>
      <xdr:colOff>63500</xdr:colOff>
      <xdr:row>40</xdr:row>
      <xdr:rowOff>154940</xdr:rowOff>
    </xdr:to>
    <xdr:cxnSp macro="">
      <xdr:nvCxnSpPr>
        <xdr:cNvPr id="593" name="直線コネクタ 592"/>
        <xdr:cNvCxnSpPr/>
      </xdr:nvCxnSpPr>
      <xdr:spPr>
        <a:xfrm>
          <a:off x="21323300" y="7012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170180</xdr:rowOff>
    </xdr:from>
    <xdr:to xmlns:xdr="http://schemas.openxmlformats.org/drawingml/2006/spreadsheetDrawing">
      <xdr:col>107</xdr:col>
      <xdr:colOff>101600</xdr:colOff>
      <xdr:row>41</xdr:row>
      <xdr:rowOff>100330</xdr:rowOff>
    </xdr:to>
    <xdr:sp macro="" textlink="">
      <xdr:nvSpPr>
        <xdr:cNvPr id="594" name="楕円 593"/>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154940</xdr:rowOff>
    </xdr:from>
    <xdr:to xmlns:xdr="http://schemas.openxmlformats.org/drawingml/2006/spreadsheetDrawing">
      <xdr:col>111</xdr:col>
      <xdr:colOff>177800</xdr:colOff>
      <xdr:row>41</xdr:row>
      <xdr:rowOff>49530</xdr:rowOff>
    </xdr:to>
    <xdr:cxnSp macro="">
      <xdr:nvCxnSpPr>
        <xdr:cNvPr id="595" name="直線コネクタ 594"/>
        <xdr:cNvCxnSpPr/>
      </xdr:nvCxnSpPr>
      <xdr:spPr>
        <a:xfrm flipV="1">
          <a:off x="20434300" y="70129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170180</xdr:rowOff>
    </xdr:from>
    <xdr:to xmlns:xdr="http://schemas.openxmlformats.org/drawingml/2006/spreadsheetDrawing">
      <xdr:col>102</xdr:col>
      <xdr:colOff>165100</xdr:colOff>
      <xdr:row>41</xdr:row>
      <xdr:rowOff>100330</xdr:rowOff>
    </xdr:to>
    <xdr:sp macro="" textlink="">
      <xdr:nvSpPr>
        <xdr:cNvPr id="596" name="楕円 595"/>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49530</xdr:rowOff>
    </xdr:from>
    <xdr:to xmlns:xdr="http://schemas.openxmlformats.org/drawingml/2006/spreadsheetDrawing">
      <xdr:col>107</xdr:col>
      <xdr:colOff>50800</xdr:colOff>
      <xdr:row>41</xdr:row>
      <xdr:rowOff>49530</xdr:rowOff>
    </xdr:to>
    <xdr:cxnSp macro="">
      <xdr:nvCxnSpPr>
        <xdr:cNvPr id="597" name="直線コネクタ 596"/>
        <xdr:cNvCxnSpPr/>
      </xdr:nvCxnSpPr>
      <xdr:spPr>
        <a:xfrm flipV="1">
          <a:off x="195453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169545</xdr:rowOff>
    </xdr:from>
    <xdr:to xmlns:xdr="http://schemas.openxmlformats.org/drawingml/2006/spreadsheetDrawing">
      <xdr:col>98</xdr:col>
      <xdr:colOff>38100</xdr:colOff>
      <xdr:row>41</xdr:row>
      <xdr:rowOff>99695</xdr:rowOff>
    </xdr:to>
    <xdr:sp macro="" textlink="">
      <xdr:nvSpPr>
        <xdr:cNvPr id="598" name="楕円 597"/>
        <xdr:cNvSpPr/>
      </xdr:nvSpPr>
      <xdr:spPr>
        <a:xfrm>
          <a:off x="18605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48895</xdr:rowOff>
    </xdr:from>
    <xdr:to xmlns:xdr="http://schemas.openxmlformats.org/drawingml/2006/spreadsheetDrawing">
      <xdr:col>102</xdr:col>
      <xdr:colOff>114300</xdr:colOff>
      <xdr:row>41</xdr:row>
      <xdr:rowOff>49530</xdr:rowOff>
    </xdr:to>
    <xdr:cxnSp macro="">
      <xdr:nvCxnSpPr>
        <xdr:cNvPr id="599" name="直線コネクタ 598"/>
        <xdr:cNvCxnSpPr/>
      </xdr:nvCxnSpPr>
      <xdr:spPr>
        <a:xfrm>
          <a:off x="18656300" y="7078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3810</xdr:rowOff>
    </xdr:from>
    <xdr:ext cx="534670" cy="259080"/>
    <xdr:sp macro="" textlink="">
      <xdr:nvSpPr>
        <xdr:cNvPr id="600" name="n_1aveValue【一般廃棄物処理施設】&#10;一人当たり有形固定資産（償却資産）額"/>
        <xdr:cNvSpPr txBox="1"/>
      </xdr:nvSpPr>
      <xdr:spPr>
        <a:xfrm>
          <a:off x="21043265" y="651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154940</xdr:rowOff>
    </xdr:from>
    <xdr:ext cx="532130" cy="256540"/>
    <xdr:sp macro="" textlink="">
      <xdr:nvSpPr>
        <xdr:cNvPr id="601" name="n_2aveValue【一般廃棄物処理施設】&#10;一人当たり有形固定資産（償却資産）額"/>
        <xdr:cNvSpPr txBox="1"/>
      </xdr:nvSpPr>
      <xdr:spPr>
        <a:xfrm>
          <a:off x="20166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154940</xdr:rowOff>
    </xdr:from>
    <xdr:ext cx="532130" cy="256540"/>
    <xdr:sp macro="" textlink="">
      <xdr:nvSpPr>
        <xdr:cNvPr id="602" name="n_3aveValue【一般廃棄物処理施設】&#10;一人当たり有形固定資産（償却資産）額"/>
        <xdr:cNvSpPr txBox="1"/>
      </xdr:nvSpPr>
      <xdr:spPr>
        <a:xfrm>
          <a:off x="19277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166370</xdr:rowOff>
    </xdr:from>
    <xdr:ext cx="532130" cy="256540"/>
    <xdr:sp macro="" textlink="">
      <xdr:nvSpPr>
        <xdr:cNvPr id="603" name="n_4aveValue【一般廃棄物処理施設】&#10;一人当たり有形固定資産（償却資産）額"/>
        <xdr:cNvSpPr txBox="1"/>
      </xdr:nvSpPr>
      <xdr:spPr>
        <a:xfrm>
          <a:off x="18388965" y="6510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24765</xdr:rowOff>
    </xdr:from>
    <xdr:ext cx="534670" cy="259080"/>
    <xdr:sp macro="" textlink="">
      <xdr:nvSpPr>
        <xdr:cNvPr id="604" name="n_1mainValue【一般廃棄物処理施設】&#10;一人当たり有形固定資産（償却資産）額"/>
        <xdr:cNvSpPr txBox="1"/>
      </xdr:nvSpPr>
      <xdr:spPr>
        <a:xfrm>
          <a:off x="21043265" y="7054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91440</xdr:rowOff>
    </xdr:from>
    <xdr:ext cx="532130" cy="259080"/>
    <xdr:sp macro="" textlink="">
      <xdr:nvSpPr>
        <xdr:cNvPr id="605" name="n_2mainValue【一般廃棄物処理施設】&#10;一人当たり有形固定資産（償却資産）額"/>
        <xdr:cNvSpPr txBox="1"/>
      </xdr:nvSpPr>
      <xdr:spPr>
        <a:xfrm>
          <a:off x="20166965" y="7120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91440</xdr:rowOff>
    </xdr:from>
    <xdr:ext cx="532130" cy="259080"/>
    <xdr:sp macro="" textlink="">
      <xdr:nvSpPr>
        <xdr:cNvPr id="606" name="n_3mainValue【一般廃棄物処理施設】&#10;一人当たり有形固定資産（償却資産）額"/>
        <xdr:cNvSpPr txBox="1"/>
      </xdr:nvSpPr>
      <xdr:spPr>
        <a:xfrm>
          <a:off x="19277965" y="7120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90805</xdr:rowOff>
    </xdr:from>
    <xdr:ext cx="532130" cy="258445"/>
    <xdr:sp macro="" textlink="">
      <xdr:nvSpPr>
        <xdr:cNvPr id="607" name="n_4mainValue【一般廃棄物処理施設】&#10;一人当たり有形固定資産（償却資産）額"/>
        <xdr:cNvSpPr txBox="1"/>
      </xdr:nvSpPr>
      <xdr:spPr>
        <a:xfrm>
          <a:off x="18388965" y="71202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6" name="テキスト ボックス 6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8" name="テキスト ボックス 6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620" name="テキスト ボックス 619"/>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624" name="テキスト ボックス 62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628" name="テキスト ボックス 62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630" name="テキスト ボックス 629"/>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1905</xdr:rowOff>
    </xdr:from>
    <xdr:to xmlns:xdr="http://schemas.openxmlformats.org/drawingml/2006/spreadsheetDrawing">
      <xdr:col>85</xdr:col>
      <xdr:colOff>126365</xdr:colOff>
      <xdr:row>63</xdr:row>
      <xdr:rowOff>119380</xdr:rowOff>
    </xdr:to>
    <xdr:cxnSp macro="">
      <xdr:nvCxnSpPr>
        <xdr:cNvPr id="633" name="直線コネクタ 632"/>
        <xdr:cNvCxnSpPr/>
      </xdr:nvCxnSpPr>
      <xdr:spPr>
        <a:xfrm flipV="1">
          <a:off x="16318865" y="960310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123190</xdr:rowOff>
    </xdr:from>
    <xdr:ext cx="405130" cy="256540"/>
    <xdr:sp macro="" textlink="">
      <xdr:nvSpPr>
        <xdr:cNvPr id="634" name="【保健センター・保健所】&#10;有形固定資産減価償却率最小値テキスト"/>
        <xdr:cNvSpPr txBox="1"/>
      </xdr:nvSpPr>
      <xdr:spPr>
        <a:xfrm>
          <a:off x="16357600" y="10924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119380</xdr:rowOff>
    </xdr:from>
    <xdr:to xmlns:xdr="http://schemas.openxmlformats.org/drawingml/2006/spreadsheetDrawing">
      <xdr:col>86</xdr:col>
      <xdr:colOff>25400</xdr:colOff>
      <xdr:row>63</xdr:row>
      <xdr:rowOff>119380</xdr:rowOff>
    </xdr:to>
    <xdr:cxnSp macro="">
      <xdr:nvCxnSpPr>
        <xdr:cNvPr id="635" name="直線コネクタ 634"/>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120650</xdr:rowOff>
    </xdr:from>
    <xdr:ext cx="340360" cy="256540"/>
    <xdr:sp macro="" textlink="">
      <xdr:nvSpPr>
        <xdr:cNvPr id="636" name="【保健センター・保健所】&#10;有形固定資産減価償却率最大値テキスト"/>
        <xdr:cNvSpPr txBox="1"/>
      </xdr:nvSpPr>
      <xdr:spPr>
        <a:xfrm>
          <a:off x="16357600" y="93789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1905</xdr:rowOff>
    </xdr:from>
    <xdr:to xmlns:xdr="http://schemas.openxmlformats.org/drawingml/2006/spreadsheetDrawing">
      <xdr:col>86</xdr:col>
      <xdr:colOff>25400</xdr:colOff>
      <xdr:row>56</xdr:row>
      <xdr:rowOff>1905</xdr:rowOff>
    </xdr:to>
    <xdr:cxnSp macro="">
      <xdr:nvCxnSpPr>
        <xdr:cNvPr id="637" name="直線コネクタ 636"/>
        <xdr:cNvCxnSpPr/>
      </xdr:nvCxnSpPr>
      <xdr:spPr>
        <a:xfrm>
          <a:off x="16230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5130" cy="259080"/>
    <xdr:sp macro="" textlink="">
      <xdr:nvSpPr>
        <xdr:cNvPr id="638" name="【保健センター・保健所】&#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639" name="フローチャート: 判断 63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160020</xdr:rowOff>
    </xdr:from>
    <xdr:to xmlns:xdr="http://schemas.openxmlformats.org/drawingml/2006/spreadsheetDrawing">
      <xdr:col>81</xdr:col>
      <xdr:colOff>101600</xdr:colOff>
      <xdr:row>60</xdr:row>
      <xdr:rowOff>90170</xdr:rowOff>
    </xdr:to>
    <xdr:sp macro="" textlink="">
      <xdr:nvSpPr>
        <xdr:cNvPr id="640" name="フローチャート: 判断 639"/>
        <xdr:cNvSpPr/>
      </xdr:nvSpPr>
      <xdr:spPr>
        <a:xfrm>
          <a:off x="15430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135255</xdr:rowOff>
    </xdr:from>
    <xdr:to xmlns:xdr="http://schemas.openxmlformats.org/drawingml/2006/spreadsheetDrawing">
      <xdr:col>76</xdr:col>
      <xdr:colOff>165100</xdr:colOff>
      <xdr:row>60</xdr:row>
      <xdr:rowOff>65405</xdr:rowOff>
    </xdr:to>
    <xdr:sp macro="" textlink="">
      <xdr:nvSpPr>
        <xdr:cNvPr id="641" name="フローチャート: 判断 640"/>
        <xdr:cNvSpPr/>
      </xdr:nvSpPr>
      <xdr:spPr>
        <a:xfrm>
          <a:off x="14541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99695</xdr:rowOff>
    </xdr:from>
    <xdr:to xmlns:xdr="http://schemas.openxmlformats.org/drawingml/2006/spreadsheetDrawing">
      <xdr:col>72</xdr:col>
      <xdr:colOff>38100</xdr:colOff>
      <xdr:row>60</xdr:row>
      <xdr:rowOff>29845</xdr:rowOff>
    </xdr:to>
    <xdr:sp macro="" textlink="">
      <xdr:nvSpPr>
        <xdr:cNvPr id="642" name="フローチャート: 判断 641"/>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68580</xdr:rowOff>
    </xdr:from>
    <xdr:to xmlns:xdr="http://schemas.openxmlformats.org/drawingml/2006/spreadsheetDrawing">
      <xdr:col>67</xdr:col>
      <xdr:colOff>101600</xdr:colOff>
      <xdr:row>59</xdr:row>
      <xdr:rowOff>170180</xdr:rowOff>
    </xdr:to>
    <xdr:sp macro="" textlink="">
      <xdr:nvSpPr>
        <xdr:cNvPr id="643" name="フローチャート: 判断 642"/>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44" name="テキスト ボックス 6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45" name="テキスト ボックス 6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6" name="テキスト ボックス 6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7" name="テキスト ボックス 6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48" name="テキスト ボックス 6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117475</xdr:rowOff>
    </xdr:from>
    <xdr:to xmlns:xdr="http://schemas.openxmlformats.org/drawingml/2006/spreadsheetDrawing">
      <xdr:col>85</xdr:col>
      <xdr:colOff>177800</xdr:colOff>
      <xdr:row>61</xdr:row>
      <xdr:rowOff>47625</xdr:rowOff>
    </xdr:to>
    <xdr:sp macro="" textlink="">
      <xdr:nvSpPr>
        <xdr:cNvPr id="649" name="楕円 648"/>
        <xdr:cNvSpPr/>
      </xdr:nvSpPr>
      <xdr:spPr>
        <a:xfrm>
          <a:off x="162687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95885</xdr:rowOff>
    </xdr:from>
    <xdr:ext cx="405130" cy="259080"/>
    <xdr:sp macro="" textlink="">
      <xdr:nvSpPr>
        <xdr:cNvPr id="650" name="【保健センター・保健所】&#10;有形固定資産減価償却率該当値テキスト"/>
        <xdr:cNvSpPr txBox="1"/>
      </xdr:nvSpPr>
      <xdr:spPr>
        <a:xfrm>
          <a:off x="16357600" y="1038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114300</xdr:rowOff>
    </xdr:from>
    <xdr:to xmlns:xdr="http://schemas.openxmlformats.org/drawingml/2006/spreadsheetDrawing">
      <xdr:col>81</xdr:col>
      <xdr:colOff>101600</xdr:colOff>
      <xdr:row>61</xdr:row>
      <xdr:rowOff>44450</xdr:rowOff>
    </xdr:to>
    <xdr:sp macro="" textlink="">
      <xdr:nvSpPr>
        <xdr:cNvPr id="651" name="楕円 650"/>
        <xdr:cNvSpPr/>
      </xdr:nvSpPr>
      <xdr:spPr>
        <a:xfrm>
          <a:off x="1543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165100</xdr:rowOff>
    </xdr:from>
    <xdr:to xmlns:xdr="http://schemas.openxmlformats.org/drawingml/2006/spreadsheetDrawing">
      <xdr:col>85</xdr:col>
      <xdr:colOff>127000</xdr:colOff>
      <xdr:row>60</xdr:row>
      <xdr:rowOff>168275</xdr:rowOff>
    </xdr:to>
    <xdr:cxnSp macro="">
      <xdr:nvCxnSpPr>
        <xdr:cNvPr id="652" name="直線コネクタ 651"/>
        <xdr:cNvCxnSpPr/>
      </xdr:nvCxnSpPr>
      <xdr:spPr>
        <a:xfrm>
          <a:off x="15481300" y="104521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91440</xdr:rowOff>
    </xdr:from>
    <xdr:to xmlns:xdr="http://schemas.openxmlformats.org/drawingml/2006/spreadsheetDrawing">
      <xdr:col>76</xdr:col>
      <xdr:colOff>165100</xdr:colOff>
      <xdr:row>61</xdr:row>
      <xdr:rowOff>21590</xdr:rowOff>
    </xdr:to>
    <xdr:sp macro="" textlink="">
      <xdr:nvSpPr>
        <xdr:cNvPr id="653" name="楕円 652"/>
        <xdr:cNvSpPr/>
      </xdr:nvSpPr>
      <xdr:spPr>
        <a:xfrm>
          <a:off x="14541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142240</xdr:rowOff>
    </xdr:from>
    <xdr:to xmlns:xdr="http://schemas.openxmlformats.org/drawingml/2006/spreadsheetDrawing">
      <xdr:col>81</xdr:col>
      <xdr:colOff>50800</xdr:colOff>
      <xdr:row>60</xdr:row>
      <xdr:rowOff>165100</xdr:rowOff>
    </xdr:to>
    <xdr:cxnSp macro="">
      <xdr:nvCxnSpPr>
        <xdr:cNvPr id="654" name="直線コネクタ 653"/>
        <xdr:cNvCxnSpPr/>
      </xdr:nvCxnSpPr>
      <xdr:spPr>
        <a:xfrm>
          <a:off x="14592300" y="1042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60325</xdr:rowOff>
    </xdr:from>
    <xdr:to xmlns:xdr="http://schemas.openxmlformats.org/drawingml/2006/spreadsheetDrawing">
      <xdr:col>72</xdr:col>
      <xdr:colOff>38100</xdr:colOff>
      <xdr:row>60</xdr:row>
      <xdr:rowOff>161925</xdr:rowOff>
    </xdr:to>
    <xdr:sp macro="" textlink="">
      <xdr:nvSpPr>
        <xdr:cNvPr id="655" name="楕円 654"/>
        <xdr:cNvSpPr/>
      </xdr:nvSpPr>
      <xdr:spPr>
        <a:xfrm>
          <a:off x="136525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111125</xdr:rowOff>
    </xdr:from>
    <xdr:to xmlns:xdr="http://schemas.openxmlformats.org/drawingml/2006/spreadsheetDrawing">
      <xdr:col>76</xdr:col>
      <xdr:colOff>114300</xdr:colOff>
      <xdr:row>60</xdr:row>
      <xdr:rowOff>142240</xdr:rowOff>
    </xdr:to>
    <xdr:cxnSp macro="">
      <xdr:nvCxnSpPr>
        <xdr:cNvPr id="656" name="直線コネクタ 655"/>
        <xdr:cNvCxnSpPr/>
      </xdr:nvCxnSpPr>
      <xdr:spPr>
        <a:xfrm>
          <a:off x="13703300" y="103981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24130</xdr:rowOff>
    </xdr:from>
    <xdr:to xmlns:xdr="http://schemas.openxmlformats.org/drawingml/2006/spreadsheetDrawing">
      <xdr:col>67</xdr:col>
      <xdr:colOff>101600</xdr:colOff>
      <xdr:row>60</xdr:row>
      <xdr:rowOff>125730</xdr:rowOff>
    </xdr:to>
    <xdr:sp macro="" textlink="">
      <xdr:nvSpPr>
        <xdr:cNvPr id="657" name="楕円 656"/>
        <xdr:cNvSpPr/>
      </xdr:nvSpPr>
      <xdr:spPr>
        <a:xfrm>
          <a:off x="12763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74930</xdr:rowOff>
    </xdr:from>
    <xdr:to xmlns:xdr="http://schemas.openxmlformats.org/drawingml/2006/spreadsheetDrawing">
      <xdr:col>71</xdr:col>
      <xdr:colOff>177800</xdr:colOff>
      <xdr:row>60</xdr:row>
      <xdr:rowOff>111125</xdr:rowOff>
    </xdr:to>
    <xdr:cxnSp macro="">
      <xdr:nvCxnSpPr>
        <xdr:cNvPr id="658" name="直線コネクタ 657"/>
        <xdr:cNvCxnSpPr/>
      </xdr:nvCxnSpPr>
      <xdr:spPr>
        <a:xfrm>
          <a:off x="12814300" y="1036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106680</xdr:rowOff>
    </xdr:from>
    <xdr:ext cx="405130" cy="259080"/>
    <xdr:sp macro="" textlink="">
      <xdr:nvSpPr>
        <xdr:cNvPr id="659" name="n_1aveValue【保健センター・保健所】&#10;有形固定資産減価償却率"/>
        <xdr:cNvSpPr txBox="1"/>
      </xdr:nvSpPr>
      <xdr:spPr>
        <a:xfrm>
          <a:off x="15266035" y="1005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81915</xdr:rowOff>
    </xdr:from>
    <xdr:ext cx="402590" cy="259080"/>
    <xdr:sp macro="" textlink="">
      <xdr:nvSpPr>
        <xdr:cNvPr id="660" name="n_2aveValue【保健センター・保健所】&#10;有形固定資産減価償却率"/>
        <xdr:cNvSpPr txBox="1"/>
      </xdr:nvSpPr>
      <xdr:spPr>
        <a:xfrm>
          <a:off x="14389735" y="10026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46355</xdr:rowOff>
    </xdr:from>
    <xdr:ext cx="402590" cy="259080"/>
    <xdr:sp macro="" textlink="">
      <xdr:nvSpPr>
        <xdr:cNvPr id="661" name="n_3aveValue【保健センター・保健所】&#10;有形固定資産減価償却率"/>
        <xdr:cNvSpPr txBox="1"/>
      </xdr:nvSpPr>
      <xdr:spPr>
        <a:xfrm>
          <a:off x="13500735" y="9990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15240</xdr:rowOff>
    </xdr:from>
    <xdr:ext cx="402590" cy="259080"/>
    <xdr:sp macro="" textlink="">
      <xdr:nvSpPr>
        <xdr:cNvPr id="662" name="n_4aveValue【保健センター・保健所】&#10;有形固定資産減価償却率"/>
        <xdr:cNvSpPr txBox="1"/>
      </xdr:nvSpPr>
      <xdr:spPr>
        <a:xfrm>
          <a:off x="12611735" y="9959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35560</xdr:rowOff>
    </xdr:from>
    <xdr:ext cx="405130" cy="259080"/>
    <xdr:sp macro="" textlink="">
      <xdr:nvSpPr>
        <xdr:cNvPr id="663" name="n_1mainValue【保健センター・保健所】&#10;有形固定資産減価償却率"/>
        <xdr:cNvSpPr txBox="1"/>
      </xdr:nvSpPr>
      <xdr:spPr>
        <a:xfrm>
          <a:off x="15266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12700</xdr:rowOff>
    </xdr:from>
    <xdr:ext cx="402590" cy="259080"/>
    <xdr:sp macro="" textlink="">
      <xdr:nvSpPr>
        <xdr:cNvPr id="664" name="n_2mainValue【保健センター・保健所】&#10;有形固定資産減価償却率"/>
        <xdr:cNvSpPr txBox="1"/>
      </xdr:nvSpPr>
      <xdr:spPr>
        <a:xfrm>
          <a:off x="14389735" y="10471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153035</xdr:rowOff>
    </xdr:from>
    <xdr:ext cx="402590" cy="259080"/>
    <xdr:sp macro="" textlink="">
      <xdr:nvSpPr>
        <xdr:cNvPr id="665" name="n_3mainValue【保健センター・保健所】&#10;有形固定資産減価償却率"/>
        <xdr:cNvSpPr txBox="1"/>
      </xdr:nvSpPr>
      <xdr:spPr>
        <a:xfrm>
          <a:off x="13500735" y="10440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116840</xdr:rowOff>
    </xdr:from>
    <xdr:ext cx="402590" cy="259080"/>
    <xdr:sp macro="" textlink="">
      <xdr:nvSpPr>
        <xdr:cNvPr id="666" name="n_4mainValue【保健センター・保健所】&#10;有形固定資産減価償却率"/>
        <xdr:cNvSpPr txBox="1"/>
      </xdr:nvSpPr>
      <xdr:spPr>
        <a:xfrm>
          <a:off x="12611735" y="10403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75" name="テキスト ボックス 6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678" name="テキスト ボックス 677"/>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680" name="テキスト ボックス 679"/>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682" name="テキスト ボックス 681"/>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684" name="テキスト ボックス 683"/>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686" name="テキスト ボックス 685"/>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688" name="テキスト ボックス 687"/>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90" name="テキスト ボックス 689"/>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65405</xdr:rowOff>
    </xdr:to>
    <xdr:cxnSp macro="">
      <xdr:nvCxnSpPr>
        <xdr:cNvPr id="692" name="直線コネクタ 691"/>
        <xdr:cNvCxnSpPr/>
      </xdr:nvCxnSpPr>
      <xdr:spPr>
        <a:xfrm flipV="1">
          <a:off x="22160865" y="96012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69215</xdr:rowOff>
    </xdr:from>
    <xdr:ext cx="469900" cy="259080"/>
    <xdr:sp macro="" textlink="">
      <xdr:nvSpPr>
        <xdr:cNvPr id="693"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65405</xdr:rowOff>
    </xdr:from>
    <xdr:to xmlns:xdr="http://schemas.openxmlformats.org/drawingml/2006/spreadsheetDrawing">
      <xdr:col>116</xdr:col>
      <xdr:colOff>152400</xdr:colOff>
      <xdr:row>64</xdr:row>
      <xdr:rowOff>65405</xdr:rowOff>
    </xdr:to>
    <xdr:cxnSp macro="">
      <xdr:nvCxnSpPr>
        <xdr:cNvPr id="694" name="直線コネクタ 693"/>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95"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96" name="直線コネクタ 695"/>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9900" cy="259080"/>
    <xdr:sp macro="" textlink="">
      <xdr:nvSpPr>
        <xdr:cNvPr id="697"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137160</xdr:rowOff>
    </xdr:from>
    <xdr:to xmlns:xdr="http://schemas.openxmlformats.org/drawingml/2006/spreadsheetDrawing">
      <xdr:col>116</xdr:col>
      <xdr:colOff>114300</xdr:colOff>
      <xdr:row>62</xdr:row>
      <xdr:rowOff>67310</xdr:rowOff>
    </xdr:to>
    <xdr:sp macro="" textlink="">
      <xdr:nvSpPr>
        <xdr:cNvPr id="698" name="フローチャート: 判断 697"/>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137160</xdr:rowOff>
    </xdr:from>
    <xdr:to xmlns:xdr="http://schemas.openxmlformats.org/drawingml/2006/spreadsheetDrawing">
      <xdr:col>112</xdr:col>
      <xdr:colOff>38100</xdr:colOff>
      <xdr:row>62</xdr:row>
      <xdr:rowOff>67310</xdr:rowOff>
    </xdr:to>
    <xdr:sp macro="" textlink="">
      <xdr:nvSpPr>
        <xdr:cNvPr id="699" name="フローチャート: 判断 698"/>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700" name="フローチャート: 判断 699"/>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701" name="フローチャート: 判断 700"/>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153035</xdr:rowOff>
    </xdr:from>
    <xdr:to xmlns:xdr="http://schemas.openxmlformats.org/drawingml/2006/spreadsheetDrawing">
      <xdr:col>98</xdr:col>
      <xdr:colOff>38100</xdr:colOff>
      <xdr:row>62</xdr:row>
      <xdr:rowOff>83185</xdr:rowOff>
    </xdr:to>
    <xdr:sp macro="" textlink="">
      <xdr:nvSpPr>
        <xdr:cNvPr id="702" name="フローチャート: 判断 701"/>
        <xdr:cNvSpPr/>
      </xdr:nvSpPr>
      <xdr:spPr>
        <a:xfrm>
          <a:off x="18605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703" name="テキスト ボックス 7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4" name="テキスト ボックス 7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705" name="テキスト ボックス 7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706" name="テキスト ボックス 7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07" name="テキスト ボックス 7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46990</xdr:rowOff>
    </xdr:from>
    <xdr:to xmlns:xdr="http://schemas.openxmlformats.org/drawingml/2006/spreadsheetDrawing">
      <xdr:col>116</xdr:col>
      <xdr:colOff>114300</xdr:colOff>
      <xdr:row>62</xdr:row>
      <xdr:rowOff>148590</xdr:rowOff>
    </xdr:to>
    <xdr:sp macro="" textlink="">
      <xdr:nvSpPr>
        <xdr:cNvPr id="708" name="楕円 707"/>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25400</xdr:rowOff>
    </xdr:from>
    <xdr:ext cx="469900" cy="259080"/>
    <xdr:sp macro="" textlink="">
      <xdr:nvSpPr>
        <xdr:cNvPr id="709" name="【保健センター・保健所】&#10;一人当たり面積該当値テキスト"/>
        <xdr:cNvSpPr txBox="1"/>
      </xdr:nvSpPr>
      <xdr:spPr>
        <a:xfrm>
          <a:off x="22199600" y="1065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46990</xdr:rowOff>
    </xdr:from>
    <xdr:to xmlns:xdr="http://schemas.openxmlformats.org/drawingml/2006/spreadsheetDrawing">
      <xdr:col>112</xdr:col>
      <xdr:colOff>38100</xdr:colOff>
      <xdr:row>62</xdr:row>
      <xdr:rowOff>148590</xdr:rowOff>
    </xdr:to>
    <xdr:sp macro="" textlink="">
      <xdr:nvSpPr>
        <xdr:cNvPr id="710" name="楕円 709"/>
        <xdr:cNvSpPr/>
      </xdr:nvSpPr>
      <xdr:spPr>
        <a:xfrm>
          <a:off x="21272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97790</xdr:rowOff>
    </xdr:from>
    <xdr:to xmlns:xdr="http://schemas.openxmlformats.org/drawingml/2006/spreadsheetDrawing">
      <xdr:col>116</xdr:col>
      <xdr:colOff>63500</xdr:colOff>
      <xdr:row>62</xdr:row>
      <xdr:rowOff>97790</xdr:rowOff>
    </xdr:to>
    <xdr:cxnSp macro="">
      <xdr:nvCxnSpPr>
        <xdr:cNvPr id="711" name="直線コネクタ 710"/>
        <xdr:cNvCxnSpPr/>
      </xdr:nvCxnSpPr>
      <xdr:spPr>
        <a:xfrm>
          <a:off x="21323300" y="10727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46990</xdr:rowOff>
    </xdr:from>
    <xdr:to xmlns:xdr="http://schemas.openxmlformats.org/drawingml/2006/spreadsheetDrawing">
      <xdr:col>107</xdr:col>
      <xdr:colOff>101600</xdr:colOff>
      <xdr:row>62</xdr:row>
      <xdr:rowOff>148590</xdr:rowOff>
    </xdr:to>
    <xdr:sp macro="" textlink="">
      <xdr:nvSpPr>
        <xdr:cNvPr id="712" name="楕円 711"/>
        <xdr:cNvSpPr/>
      </xdr:nvSpPr>
      <xdr:spPr>
        <a:xfrm>
          <a:off x="20383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97790</xdr:rowOff>
    </xdr:from>
    <xdr:to xmlns:xdr="http://schemas.openxmlformats.org/drawingml/2006/spreadsheetDrawing">
      <xdr:col>111</xdr:col>
      <xdr:colOff>177800</xdr:colOff>
      <xdr:row>62</xdr:row>
      <xdr:rowOff>97790</xdr:rowOff>
    </xdr:to>
    <xdr:cxnSp macro="">
      <xdr:nvCxnSpPr>
        <xdr:cNvPr id="713" name="直線コネクタ 712"/>
        <xdr:cNvCxnSpPr/>
      </xdr:nvCxnSpPr>
      <xdr:spPr>
        <a:xfrm>
          <a:off x="20434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46990</xdr:rowOff>
    </xdr:from>
    <xdr:to xmlns:xdr="http://schemas.openxmlformats.org/drawingml/2006/spreadsheetDrawing">
      <xdr:col>102</xdr:col>
      <xdr:colOff>165100</xdr:colOff>
      <xdr:row>62</xdr:row>
      <xdr:rowOff>148590</xdr:rowOff>
    </xdr:to>
    <xdr:sp macro="" textlink="">
      <xdr:nvSpPr>
        <xdr:cNvPr id="714" name="楕円 713"/>
        <xdr:cNvSpPr/>
      </xdr:nvSpPr>
      <xdr:spPr>
        <a:xfrm>
          <a:off x="19494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97790</xdr:rowOff>
    </xdr:from>
    <xdr:to xmlns:xdr="http://schemas.openxmlformats.org/drawingml/2006/spreadsheetDrawing">
      <xdr:col>107</xdr:col>
      <xdr:colOff>50800</xdr:colOff>
      <xdr:row>62</xdr:row>
      <xdr:rowOff>97790</xdr:rowOff>
    </xdr:to>
    <xdr:cxnSp macro="">
      <xdr:nvCxnSpPr>
        <xdr:cNvPr id="715" name="直線コネクタ 714"/>
        <xdr:cNvCxnSpPr/>
      </xdr:nvCxnSpPr>
      <xdr:spPr>
        <a:xfrm>
          <a:off x="19545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46990</xdr:rowOff>
    </xdr:from>
    <xdr:to xmlns:xdr="http://schemas.openxmlformats.org/drawingml/2006/spreadsheetDrawing">
      <xdr:col>98</xdr:col>
      <xdr:colOff>38100</xdr:colOff>
      <xdr:row>62</xdr:row>
      <xdr:rowOff>148590</xdr:rowOff>
    </xdr:to>
    <xdr:sp macro="" textlink="">
      <xdr:nvSpPr>
        <xdr:cNvPr id="716" name="楕円 715"/>
        <xdr:cNvSpPr/>
      </xdr:nvSpPr>
      <xdr:spPr>
        <a:xfrm>
          <a:off x="18605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97790</xdr:rowOff>
    </xdr:from>
    <xdr:to xmlns:xdr="http://schemas.openxmlformats.org/drawingml/2006/spreadsheetDrawing">
      <xdr:col>102</xdr:col>
      <xdr:colOff>114300</xdr:colOff>
      <xdr:row>62</xdr:row>
      <xdr:rowOff>97790</xdr:rowOff>
    </xdr:to>
    <xdr:cxnSp macro="">
      <xdr:nvCxnSpPr>
        <xdr:cNvPr id="717" name="直線コネクタ 716"/>
        <xdr:cNvCxnSpPr/>
      </xdr:nvCxnSpPr>
      <xdr:spPr>
        <a:xfrm>
          <a:off x="18656300" y="1072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83820</xdr:rowOff>
    </xdr:from>
    <xdr:ext cx="469900" cy="259080"/>
    <xdr:sp macro="" textlink="">
      <xdr:nvSpPr>
        <xdr:cNvPr id="718"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83820</xdr:rowOff>
    </xdr:from>
    <xdr:ext cx="467360" cy="259080"/>
    <xdr:sp macro="" textlink="">
      <xdr:nvSpPr>
        <xdr:cNvPr id="719" name="n_2aveValue【保健センター・保健所】&#10;一人当たり面積"/>
        <xdr:cNvSpPr txBox="1"/>
      </xdr:nvSpPr>
      <xdr:spPr>
        <a:xfrm>
          <a:off x="20199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83820</xdr:rowOff>
    </xdr:from>
    <xdr:ext cx="467360" cy="259080"/>
    <xdr:sp macro="" textlink="">
      <xdr:nvSpPr>
        <xdr:cNvPr id="720" name="n_3aveValue【保健センター・保健所】&#10;一人当たり面積"/>
        <xdr:cNvSpPr txBox="1"/>
      </xdr:nvSpPr>
      <xdr:spPr>
        <a:xfrm>
          <a:off x="19310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99695</xdr:rowOff>
    </xdr:from>
    <xdr:ext cx="467360" cy="256540"/>
    <xdr:sp macro="" textlink="">
      <xdr:nvSpPr>
        <xdr:cNvPr id="721" name="n_4aveValue【保健センター・保健所】&#10;一人当たり面積"/>
        <xdr:cNvSpPr txBox="1"/>
      </xdr:nvSpPr>
      <xdr:spPr>
        <a:xfrm>
          <a:off x="18421350" y="10386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139700</xdr:rowOff>
    </xdr:from>
    <xdr:ext cx="469900" cy="259080"/>
    <xdr:sp macro="" textlink="">
      <xdr:nvSpPr>
        <xdr:cNvPr id="722" name="n_1mainValue【保健センター・保健所】&#10;一人当たり面積"/>
        <xdr:cNvSpPr txBox="1"/>
      </xdr:nvSpPr>
      <xdr:spPr>
        <a:xfrm>
          <a:off x="21075650"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139700</xdr:rowOff>
    </xdr:from>
    <xdr:ext cx="467360" cy="259080"/>
    <xdr:sp macro="" textlink="">
      <xdr:nvSpPr>
        <xdr:cNvPr id="723" name="n_2mainValue【保健センター・保健所】&#10;一人当たり面積"/>
        <xdr:cNvSpPr txBox="1"/>
      </xdr:nvSpPr>
      <xdr:spPr>
        <a:xfrm>
          <a:off x="20199350"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139700</xdr:rowOff>
    </xdr:from>
    <xdr:ext cx="467360" cy="259080"/>
    <xdr:sp macro="" textlink="">
      <xdr:nvSpPr>
        <xdr:cNvPr id="724" name="n_3mainValue【保健センター・保健所】&#10;一人当たり面積"/>
        <xdr:cNvSpPr txBox="1"/>
      </xdr:nvSpPr>
      <xdr:spPr>
        <a:xfrm>
          <a:off x="19310350"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139700</xdr:rowOff>
    </xdr:from>
    <xdr:ext cx="467360" cy="259080"/>
    <xdr:sp macro="" textlink="">
      <xdr:nvSpPr>
        <xdr:cNvPr id="725" name="n_4mainValue【保健センター・保健所】&#10;一人当たり面積"/>
        <xdr:cNvSpPr txBox="1"/>
      </xdr:nvSpPr>
      <xdr:spPr>
        <a:xfrm>
          <a:off x="18421350"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34" name="テキスト ボックス 7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36" name="テキスト ボックス 7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738" name="テキスト ボックス 737"/>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744" name="テキスト ボックス 743"/>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6" name="テキスト ボックス 7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748" name="テキスト ボックス 747"/>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80010</xdr:rowOff>
    </xdr:from>
    <xdr:to xmlns:xdr="http://schemas.openxmlformats.org/drawingml/2006/spreadsheetDrawing">
      <xdr:col>85</xdr:col>
      <xdr:colOff>126365</xdr:colOff>
      <xdr:row>85</xdr:row>
      <xdr:rowOff>143510</xdr:rowOff>
    </xdr:to>
    <xdr:cxnSp macro="">
      <xdr:nvCxnSpPr>
        <xdr:cNvPr id="750" name="直線コネクタ 749"/>
        <xdr:cNvCxnSpPr/>
      </xdr:nvCxnSpPr>
      <xdr:spPr>
        <a:xfrm flipV="1">
          <a:off x="16318865" y="1328166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146685</xdr:rowOff>
    </xdr:from>
    <xdr:ext cx="405130" cy="256540"/>
    <xdr:sp macro="" textlink="">
      <xdr:nvSpPr>
        <xdr:cNvPr id="751" name="【消防施設】&#10;有形固定資産減価償却率最小値テキスト"/>
        <xdr:cNvSpPr txBox="1"/>
      </xdr:nvSpPr>
      <xdr:spPr>
        <a:xfrm>
          <a:off x="16357600" y="14719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143510</xdr:rowOff>
    </xdr:from>
    <xdr:to xmlns:xdr="http://schemas.openxmlformats.org/drawingml/2006/spreadsheetDrawing">
      <xdr:col>86</xdr:col>
      <xdr:colOff>25400</xdr:colOff>
      <xdr:row>85</xdr:row>
      <xdr:rowOff>143510</xdr:rowOff>
    </xdr:to>
    <xdr:cxnSp macro="">
      <xdr:nvCxnSpPr>
        <xdr:cNvPr id="752" name="直線コネクタ 751"/>
        <xdr:cNvCxnSpPr/>
      </xdr:nvCxnSpPr>
      <xdr:spPr>
        <a:xfrm>
          <a:off x="16230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26670</xdr:rowOff>
    </xdr:from>
    <xdr:ext cx="405130" cy="259080"/>
    <xdr:sp macro="" textlink="">
      <xdr:nvSpPr>
        <xdr:cNvPr id="753" name="【消防施設】&#10;有形固定資産減価償却率最大値テキスト"/>
        <xdr:cNvSpPr txBox="1"/>
      </xdr:nvSpPr>
      <xdr:spPr>
        <a:xfrm>
          <a:off x="16357600" y="1305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80010</xdr:rowOff>
    </xdr:from>
    <xdr:to xmlns:xdr="http://schemas.openxmlformats.org/drawingml/2006/spreadsheetDrawing">
      <xdr:col>86</xdr:col>
      <xdr:colOff>25400</xdr:colOff>
      <xdr:row>77</xdr:row>
      <xdr:rowOff>80010</xdr:rowOff>
    </xdr:to>
    <xdr:cxnSp macro="">
      <xdr:nvCxnSpPr>
        <xdr:cNvPr id="754" name="直線コネクタ 753"/>
        <xdr:cNvCxnSpPr/>
      </xdr:nvCxnSpPr>
      <xdr:spPr>
        <a:xfrm>
          <a:off x="16230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158750</xdr:rowOff>
    </xdr:from>
    <xdr:ext cx="405130" cy="259080"/>
    <xdr:sp macro="" textlink="">
      <xdr:nvSpPr>
        <xdr:cNvPr id="755" name="【消防施設】&#10;有形固定資産減価償却率平均値テキスト"/>
        <xdr:cNvSpPr txBox="1"/>
      </xdr:nvSpPr>
      <xdr:spPr>
        <a:xfrm>
          <a:off x="16357600" y="1387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135890</xdr:rowOff>
    </xdr:from>
    <xdr:to xmlns:xdr="http://schemas.openxmlformats.org/drawingml/2006/spreadsheetDrawing">
      <xdr:col>85</xdr:col>
      <xdr:colOff>177800</xdr:colOff>
      <xdr:row>82</xdr:row>
      <xdr:rowOff>66040</xdr:rowOff>
    </xdr:to>
    <xdr:sp macro="" textlink="">
      <xdr:nvSpPr>
        <xdr:cNvPr id="756" name="フローチャート: 判断 755"/>
        <xdr:cNvSpPr/>
      </xdr:nvSpPr>
      <xdr:spPr>
        <a:xfrm>
          <a:off x="16268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757" name="フローチャート: 判断 756"/>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92075</xdr:rowOff>
    </xdr:from>
    <xdr:to xmlns:xdr="http://schemas.openxmlformats.org/drawingml/2006/spreadsheetDrawing">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52070</xdr:rowOff>
    </xdr:from>
    <xdr:to xmlns:xdr="http://schemas.openxmlformats.org/drawingml/2006/spreadsheetDrawing">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760" name="フローチャート: 判断 759"/>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135890</xdr:rowOff>
    </xdr:from>
    <xdr:to xmlns:xdr="http://schemas.openxmlformats.org/drawingml/2006/spreadsheetDrawing">
      <xdr:col>85</xdr:col>
      <xdr:colOff>177800</xdr:colOff>
      <xdr:row>82</xdr:row>
      <xdr:rowOff>66040</xdr:rowOff>
    </xdr:to>
    <xdr:sp macro="" textlink="">
      <xdr:nvSpPr>
        <xdr:cNvPr id="766" name="楕円 765"/>
        <xdr:cNvSpPr/>
      </xdr:nvSpPr>
      <xdr:spPr>
        <a:xfrm>
          <a:off x="162687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114300</xdr:rowOff>
    </xdr:from>
    <xdr:ext cx="405130" cy="259080"/>
    <xdr:sp macro="" textlink="">
      <xdr:nvSpPr>
        <xdr:cNvPr id="767" name="【消防施設】&#10;有形固定資産減価償却率該当値テキスト"/>
        <xdr:cNvSpPr txBox="1"/>
      </xdr:nvSpPr>
      <xdr:spPr>
        <a:xfrm>
          <a:off x="16357600" y="14001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67310</xdr:rowOff>
    </xdr:from>
    <xdr:to xmlns:xdr="http://schemas.openxmlformats.org/drawingml/2006/spreadsheetDrawing">
      <xdr:col>81</xdr:col>
      <xdr:colOff>101600</xdr:colOff>
      <xdr:row>81</xdr:row>
      <xdr:rowOff>168910</xdr:rowOff>
    </xdr:to>
    <xdr:sp macro="" textlink="">
      <xdr:nvSpPr>
        <xdr:cNvPr id="768" name="楕円 767"/>
        <xdr:cNvSpPr/>
      </xdr:nvSpPr>
      <xdr:spPr>
        <a:xfrm>
          <a:off x="15430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118110</xdr:rowOff>
    </xdr:from>
    <xdr:to xmlns:xdr="http://schemas.openxmlformats.org/drawingml/2006/spreadsheetDrawing">
      <xdr:col>85</xdr:col>
      <xdr:colOff>127000</xdr:colOff>
      <xdr:row>82</xdr:row>
      <xdr:rowOff>15240</xdr:rowOff>
    </xdr:to>
    <xdr:cxnSp macro="">
      <xdr:nvCxnSpPr>
        <xdr:cNvPr id="769" name="直線コネクタ 768"/>
        <xdr:cNvCxnSpPr/>
      </xdr:nvCxnSpPr>
      <xdr:spPr>
        <a:xfrm>
          <a:off x="15481300" y="140055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635</xdr:rowOff>
    </xdr:from>
    <xdr:to xmlns:xdr="http://schemas.openxmlformats.org/drawingml/2006/spreadsheetDrawing">
      <xdr:col>76</xdr:col>
      <xdr:colOff>165100</xdr:colOff>
      <xdr:row>81</xdr:row>
      <xdr:rowOff>102235</xdr:rowOff>
    </xdr:to>
    <xdr:sp macro="" textlink="">
      <xdr:nvSpPr>
        <xdr:cNvPr id="770" name="楕円 769"/>
        <xdr:cNvSpPr/>
      </xdr:nvSpPr>
      <xdr:spPr>
        <a:xfrm>
          <a:off x="145415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52070</xdr:rowOff>
    </xdr:from>
    <xdr:to xmlns:xdr="http://schemas.openxmlformats.org/drawingml/2006/spreadsheetDrawing">
      <xdr:col>81</xdr:col>
      <xdr:colOff>50800</xdr:colOff>
      <xdr:row>81</xdr:row>
      <xdr:rowOff>118110</xdr:rowOff>
    </xdr:to>
    <xdr:cxnSp macro="">
      <xdr:nvCxnSpPr>
        <xdr:cNvPr id="771" name="直線コネクタ 770"/>
        <xdr:cNvCxnSpPr/>
      </xdr:nvCxnSpPr>
      <xdr:spPr>
        <a:xfrm>
          <a:off x="14592300" y="139395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97790</xdr:rowOff>
    </xdr:from>
    <xdr:to xmlns:xdr="http://schemas.openxmlformats.org/drawingml/2006/spreadsheetDrawing">
      <xdr:col>72</xdr:col>
      <xdr:colOff>38100</xdr:colOff>
      <xdr:row>81</xdr:row>
      <xdr:rowOff>27940</xdr:rowOff>
    </xdr:to>
    <xdr:sp macro="" textlink="">
      <xdr:nvSpPr>
        <xdr:cNvPr id="772" name="楕円 771"/>
        <xdr:cNvSpPr/>
      </xdr:nvSpPr>
      <xdr:spPr>
        <a:xfrm>
          <a:off x="136525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148590</xdr:rowOff>
    </xdr:from>
    <xdr:to xmlns:xdr="http://schemas.openxmlformats.org/drawingml/2006/spreadsheetDrawing">
      <xdr:col>76</xdr:col>
      <xdr:colOff>114300</xdr:colOff>
      <xdr:row>81</xdr:row>
      <xdr:rowOff>52070</xdr:rowOff>
    </xdr:to>
    <xdr:cxnSp macro="">
      <xdr:nvCxnSpPr>
        <xdr:cNvPr id="773" name="直線コネクタ 772"/>
        <xdr:cNvCxnSpPr/>
      </xdr:nvCxnSpPr>
      <xdr:spPr>
        <a:xfrm>
          <a:off x="13703300" y="138645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31115</xdr:rowOff>
    </xdr:from>
    <xdr:to xmlns:xdr="http://schemas.openxmlformats.org/drawingml/2006/spreadsheetDrawing">
      <xdr:col>67</xdr:col>
      <xdr:colOff>101600</xdr:colOff>
      <xdr:row>80</xdr:row>
      <xdr:rowOff>132715</xdr:rowOff>
    </xdr:to>
    <xdr:sp macro="" textlink="">
      <xdr:nvSpPr>
        <xdr:cNvPr id="774" name="楕円 773"/>
        <xdr:cNvSpPr/>
      </xdr:nvSpPr>
      <xdr:spPr>
        <a:xfrm>
          <a:off x="12763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81915</xdr:rowOff>
    </xdr:from>
    <xdr:to xmlns:xdr="http://schemas.openxmlformats.org/drawingml/2006/spreadsheetDrawing">
      <xdr:col>71</xdr:col>
      <xdr:colOff>177800</xdr:colOff>
      <xdr:row>80</xdr:row>
      <xdr:rowOff>148590</xdr:rowOff>
    </xdr:to>
    <xdr:cxnSp macro="">
      <xdr:nvCxnSpPr>
        <xdr:cNvPr id="775" name="直線コネクタ 774"/>
        <xdr:cNvCxnSpPr/>
      </xdr:nvCxnSpPr>
      <xdr:spPr>
        <a:xfrm>
          <a:off x="12814300" y="137979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45720</xdr:rowOff>
    </xdr:from>
    <xdr:ext cx="405130" cy="259080"/>
    <xdr:sp macro="" textlink="">
      <xdr:nvSpPr>
        <xdr:cNvPr id="776" name="n_1aveValue【消防施設】&#10;有形固定資産減価償却率"/>
        <xdr:cNvSpPr txBox="1"/>
      </xdr:nvSpPr>
      <xdr:spPr>
        <a:xfrm>
          <a:off x="15266035" y="1410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13335</xdr:rowOff>
    </xdr:from>
    <xdr:ext cx="402590" cy="259080"/>
    <xdr:sp macro="" textlink="">
      <xdr:nvSpPr>
        <xdr:cNvPr id="777" name="n_2aveValue【消防施設】&#10;有形固定資産減価償却率"/>
        <xdr:cNvSpPr txBox="1"/>
      </xdr:nvSpPr>
      <xdr:spPr>
        <a:xfrm>
          <a:off x="14389735" y="14072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144780</xdr:rowOff>
    </xdr:from>
    <xdr:ext cx="402590" cy="256540"/>
    <xdr:sp macro="" textlink="">
      <xdr:nvSpPr>
        <xdr:cNvPr id="778" name="n_3aveValue【消防施設】&#10;有形固定資産減価償却率"/>
        <xdr:cNvSpPr txBox="1"/>
      </xdr:nvSpPr>
      <xdr:spPr>
        <a:xfrm>
          <a:off x="13500735" y="14032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150495</xdr:rowOff>
    </xdr:from>
    <xdr:ext cx="402590" cy="259080"/>
    <xdr:sp macro="" textlink="">
      <xdr:nvSpPr>
        <xdr:cNvPr id="779" name="n_4aveValue【消防施設】&#10;有形固定資産減価償却率"/>
        <xdr:cNvSpPr txBox="1"/>
      </xdr:nvSpPr>
      <xdr:spPr>
        <a:xfrm>
          <a:off x="12611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13970</xdr:rowOff>
    </xdr:from>
    <xdr:ext cx="405130" cy="259080"/>
    <xdr:sp macro="" textlink="">
      <xdr:nvSpPr>
        <xdr:cNvPr id="780" name="n_1mainValue【消防施設】&#10;有形固定資産減価償却率"/>
        <xdr:cNvSpPr txBox="1"/>
      </xdr:nvSpPr>
      <xdr:spPr>
        <a:xfrm>
          <a:off x="15266035" y="1372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118745</xdr:rowOff>
    </xdr:from>
    <xdr:ext cx="402590" cy="259080"/>
    <xdr:sp macro="" textlink="">
      <xdr:nvSpPr>
        <xdr:cNvPr id="781" name="n_2mainValue【消防施設】&#10;有形固定資産減価償却率"/>
        <xdr:cNvSpPr txBox="1"/>
      </xdr:nvSpPr>
      <xdr:spPr>
        <a:xfrm>
          <a:off x="14389735" y="13663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44450</xdr:rowOff>
    </xdr:from>
    <xdr:ext cx="402590" cy="259080"/>
    <xdr:sp macro="" textlink="">
      <xdr:nvSpPr>
        <xdr:cNvPr id="782" name="n_3mainValue【消防施設】&#10;有形固定資産減価償却率"/>
        <xdr:cNvSpPr txBox="1"/>
      </xdr:nvSpPr>
      <xdr:spPr>
        <a:xfrm>
          <a:off x="13500735" y="13589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149225</xdr:rowOff>
    </xdr:from>
    <xdr:ext cx="402590" cy="259080"/>
    <xdr:sp macro="" textlink="">
      <xdr:nvSpPr>
        <xdr:cNvPr id="783" name="n_4mainValue【消防施設】&#10;有形固定資産減価償却率"/>
        <xdr:cNvSpPr txBox="1"/>
      </xdr:nvSpPr>
      <xdr:spPr>
        <a:xfrm>
          <a:off x="12611735" y="13522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92" name="テキスト ボックス 7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95" name="テキスト ボックス 79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797" name="テキスト ボックス 79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799" name="テキスト ボックス 79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801" name="テキスト ボックス 80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803" name="テキスト ボックス 80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805" name="テキスト ボックス 8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83820</xdr:rowOff>
    </xdr:from>
    <xdr:to xmlns:xdr="http://schemas.openxmlformats.org/drawingml/2006/spreadsheetDrawing">
      <xdr:col>116</xdr:col>
      <xdr:colOff>62865</xdr:colOff>
      <xdr:row>86</xdr:row>
      <xdr:rowOff>102870</xdr:rowOff>
    </xdr:to>
    <xdr:cxnSp macro="">
      <xdr:nvCxnSpPr>
        <xdr:cNvPr id="807" name="直線コネクタ 806"/>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808"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809" name="直線コネクタ 808"/>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30480</xdr:rowOff>
    </xdr:from>
    <xdr:ext cx="469900" cy="256540"/>
    <xdr:sp macro="" textlink="">
      <xdr:nvSpPr>
        <xdr:cNvPr id="810" name="【消防施設】&#10;一人当たり面積最大値テキスト"/>
        <xdr:cNvSpPr txBox="1"/>
      </xdr:nvSpPr>
      <xdr:spPr>
        <a:xfrm>
          <a:off x="22199600" y="13060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83820</xdr:rowOff>
    </xdr:from>
    <xdr:to xmlns:xdr="http://schemas.openxmlformats.org/drawingml/2006/spreadsheetDrawing">
      <xdr:col>116</xdr:col>
      <xdr:colOff>152400</xdr:colOff>
      <xdr:row>77</xdr:row>
      <xdr:rowOff>83820</xdr:rowOff>
    </xdr:to>
    <xdr:cxnSp macro="">
      <xdr:nvCxnSpPr>
        <xdr:cNvPr id="811" name="直線コネクタ 810"/>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166370</xdr:rowOff>
    </xdr:from>
    <xdr:ext cx="469900" cy="256540"/>
    <xdr:sp macro="" textlink="">
      <xdr:nvSpPr>
        <xdr:cNvPr id="812" name="【消防施設】&#10;一人当たり面積平均値テキスト"/>
        <xdr:cNvSpPr txBox="1"/>
      </xdr:nvSpPr>
      <xdr:spPr>
        <a:xfrm>
          <a:off x="22199600" y="14396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143510</xdr:rowOff>
    </xdr:from>
    <xdr:to xmlns:xdr="http://schemas.openxmlformats.org/drawingml/2006/spreadsheetDrawing">
      <xdr:col>116</xdr:col>
      <xdr:colOff>114300</xdr:colOff>
      <xdr:row>85</xdr:row>
      <xdr:rowOff>73660</xdr:rowOff>
    </xdr:to>
    <xdr:sp macro="" textlink="">
      <xdr:nvSpPr>
        <xdr:cNvPr id="813" name="フローチャート: 判断 812"/>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73660</xdr:rowOff>
    </xdr:to>
    <xdr:sp macro="" textlink="">
      <xdr:nvSpPr>
        <xdr:cNvPr id="814" name="フローチャート: 判断 813"/>
        <xdr:cNvSpPr/>
      </xdr:nvSpPr>
      <xdr:spPr>
        <a:xfrm>
          <a:off x="21272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158750</xdr:rowOff>
    </xdr:from>
    <xdr:to xmlns:xdr="http://schemas.openxmlformats.org/drawingml/2006/spreadsheetDrawing">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111760</xdr:rowOff>
    </xdr:to>
    <xdr:sp macro="" textlink="">
      <xdr:nvSpPr>
        <xdr:cNvPr id="816" name="フローチャート: 判断 815"/>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13970</xdr:rowOff>
    </xdr:from>
    <xdr:to xmlns:xdr="http://schemas.openxmlformats.org/drawingml/2006/spreadsheetDrawing">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10160</xdr:rowOff>
    </xdr:from>
    <xdr:to xmlns:xdr="http://schemas.openxmlformats.org/drawingml/2006/spreadsheetDrawing">
      <xdr:col>116</xdr:col>
      <xdr:colOff>114300</xdr:colOff>
      <xdr:row>85</xdr:row>
      <xdr:rowOff>111760</xdr:rowOff>
    </xdr:to>
    <xdr:sp macro="" textlink="">
      <xdr:nvSpPr>
        <xdr:cNvPr id="823" name="楕円 822"/>
        <xdr:cNvSpPr/>
      </xdr:nvSpPr>
      <xdr:spPr>
        <a:xfrm>
          <a:off x="22110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160020</xdr:rowOff>
    </xdr:from>
    <xdr:ext cx="469900" cy="259080"/>
    <xdr:sp macro="" textlink="">
      <xdr:nvSpPr>
        <xdr:cNvPr id="824" name="【消防施設】&#10;一人当たり面積該当値テキスト"/>
        <xdr:cNvSpPr txBox="1"/>
      </xdr:nvSpPr>
      <xdr:spPr>
        <a:xfrm>
          <a:off x="22199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2540</xdr:rowOff>
    </xdr:from>
    <xdr:to xmlns:xdr="http://schemas.openxmlformats.org/drawingml/2006/spreadsheetDrawing">
      <xdr:col>112</xdr:col>
      <xdr:colOff>38100</xdr:colOff>
      <xdr:row>85</xdr:row>
      <xdr:rowOff>104140</xdr:rowOff>
    </xdr:to>
    <xdr:sp macro="" textlink="">
      <xdr:nvSpPr>
        <xdr:cNvPr id="825" name="楕円 824"/>
        <xdr:cNvSpPr/>
      </xdr:nvSpPr>
      <xdr:spPr>
        <a:xfrm>
          <a:off x="21272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53340</xdr:rowOff>
    </xdr:from>
    <xdr:to xmlns:xdr="http://schemas.openxmlformats.org/drawingml/2006/spreadsheetDrawing">
      <xdr:col>116</xdr:col>
      <xdr:colOff>63500</xdr:colOff>
      <xdr:row>85</xdr:row>
      <xdr:rowOff>60960</xdr:rowOff>
    </xdr:to>
    <xdr:cxnSp macro="">
      <xdr:nvCxnSpPr>
        <xdr:cNvPr id="826" name="直線コネクタ 825"/>
        <xdr:cNvCxnSpPr/>
      </xdr:nvCxnSpPr>
      <xdr:spPr>
        <a:xfrm>
          <a:off x="21323300" y="146265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2540</xdr:rowOff>
    </xdr:from>
    <xdr:to xmlns:xdr="http://schemas.openxmlformats.org/drawingml/2006/spreadsheetDrawing">
      <xdr:col>107</xdr:col>
      <xdr:colOff>101600</xdr:colOff>
      <xdr:row>85</xdr:row>
      <xdr:rowOff>104140</xdr:rowOff>
    </xdr:to>
    <xdr:sp macro="" textlink="">
      <xdr:nvSpPr>
        <xdr:cNvPr id="827" name="楕円 826"/>
        <xdr:cNvSpPr/>
      </xdr:nvSpPr>
      <xdr:spPr>
        <a:xfrm>
          <a:off x="20383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53340</xdr:rowOff>
    </xdr:from>
    <xdr:to xmlns:xdr="http://schemas.openxmlformats.org/drawingml/2006/spreadsheetDrawing">
      <xdr:col>111</xdr:col>
      <xdr:colOff>177800</xdr:colOff>
      <xdr:row>85</xdr:row>
      <xdr:rowOff>53340</xdr:rowOff>
    </xdr:to>
    <xdr:cxnSp macro="">
      <xdr:nvCxnSpPr>
        <xdr:cNvPr id="828" name="直線コネクタ 827"/>
        <xdr:cNvCxnSpPr/>
      </xdr:nvCxnSpPr>
      <xdr:spPr>
        <a:xfrm>
          <a:off x="20434300" y="14626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132080</xdr:rowOff>
    </xdr:from>
    <xdr:to xmlns:xdr="http://schemas.openxmlformats.org/drawingml/2006/spreadsheetDrawing">
      <xdr:col>102</xdr:col>
      <xdr:colOff>165100</xdr:colOff>
      <xdr:row>85</xdr:row>
      <xdr:rowOff>62230</xdr:rowOff>
    </xdr:to>
    <xdr:sp macro="" textlink="">
      <xdr:nvSpPr>
        <xdr:cNvPr id="829" name="楕円 828"/>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11430</xdr:rowOff>
    </xdr:from>
    <xdr:to xmlns:xdr="http://schemas.openxmlformats.org/drawingml/2006/spreadsheetDrawing">
      <xdr:col>107</xdr:col>
      <xdr:colOff>50800</xdr:colOff>
      <xdr:row>85</xdr:row>
      <xdr:rowOff>53340</xdr:rowOff>
    </xdr:to>
    <xdr:cxnSp macro="">
      <xdr:nvCxnSpPr>
        <xdr:cNvPr id="830" name="直線コネクタ 829"/>
        <xdr:cNvCxnSpPr/>
      </xdr:nvCxnSpPr>
      <xdr:spPr>
        <a:xfrm>
          <a:off x="19545300" y="14584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135890</xdr:rowOff>
    </xdr:from>
    <xdr:to xmlns:xdr="http://schemas.openxmlformats.org/drawingml/2006/spreadsheetDrawing">
      <xdr:col>98</xdr:col>
      <xdr:colOff>38100</xdr:colOff>
      <xdr:row>85</xdr:row>
      <xdr:rowOff>66040</xdr:rowOff>
    </xdr:to>
    <xdr:sp macro="" textlink="">
      <xdr:nvSpPr>
        <xdr:cNvPr id="831" name="楕円 830"/>
        <xdr:cNvSpPr/>
      </xdr:nvSpPr>
      <xdr:spPr>
        <a:xfrm>
          <a:off x="18605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11430</xdr:rowOff>
    </xdr:from>
    <xdr:to xmlns:xdr="http://schemas.openxmlformats.org/drawingml/2006/spreadsheetDrawing">
      <xdr:col>102</xdr:col>
      <xdr:colOff>114300</xdr:colOff>
      <xdr:row>85</xdr:row>
      <xdr:rowOff>15240</xdr:rowOff>
    </xdr:to>
    <xdr:cxnSp macro="">
      <xdr:nvCxnSpPr>
        <xdr:cNvPr id="832" name="直線コネクタ 831"/>
        <xdr:cNvCxnSpPr/>
      </xdr:nvCxnSpPr>
      <xdr:spPr>
        <a:xfrm flipV="1">
          <a:off x="18656300" y="14584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90170</xdr:rowOff>
    </xdr:from>
    <xdr:ext cx="469900" cy="259080"/>
    <xdr:sp macro="" textlink="">
      <xdr:nvSpPr>
        <xdr:cNvPr id="833" name="n_1aveValue【消防施設】&#10;一人当たり面積"/>
        <xdr:cNvSpPr txBox="1"/>
      </xdr:nvSpPr>
      <xdr:spPr>
        <a:xfrm>
          <a:off x="21075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105410</xdr:rowOff>
    </xdr:from>
    <xdr:ext cx="467360" cy="259080"/>
    <xdr:sp macro="" textlink="">
      <xdr:nvSpPr>
        <xdr:cNvPr id="834" name="n_2aveValue【消防施設】&#10;一人当たり面積"/>
        <xdr:cNvSpPr txBox="1"/>
      </xdr:nvSpPr>
      <xdr:spPr>
        <a:xfrm>
          <a:off x="2019935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102870</xdr:rowOff>
    </xdr:from>
    <xdr:ext cx="467360" cy="259080"/>
    <xdr:sp macro="" textlink="">
      <xdr:nvSpPr>
        <xdr:cNvPr id="835" name="n_3aveValue【消防施設】&#10;一人当たり面積"/>
        <xdr:cNvSpPr txBox="1"/>
      </xdr:nvSpPr>
      <xdr:spPr>
        <a:xfrm>
          <a:off x="19310350" y="14676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106680</xdr:rowOff>
    </xdr:from>
    <xdr:ext cx="467360" cy="259080"/>
    <xdr:sp macro="" textlink="">
      <xdr:nvSpPr>
        <xdr:cNvPr id="836" name="n_4aveValue【消防施設】&#10;一人当たり面積"/>
        <xdr:cNvSpPr txBox="1"/>
      </xdr:nvSpPr>
      <xdr:spPr>
        <a:xfrm>
          <a:off x="18421350" y="14679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95250</xdr:rowOff>
    </xdr:from>
    <xdr:ext cx="469900" cy="259080"/>
    <xdr:sp macro="" textlink="">
      <xdr:nvSpPr>
        <xdr:cNvPr id="837" name="n_1mainValue【消防施設】&#10;一人当たり面積"/>
        <xdr:cNvSpPr txBox="1"/>
      </xdr:nvSpPr>
      <xdr:spPr>
        <a:xfrm>
          <a:off x="21075650" y="1466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95250</xdr:rowOff>
    </xdr:from>
    <xdr:ext cx="467360" cy="259080"/>
    <xdr:sp macro="" textlink="">
      <xdr:nvSpPr>
        <xdr:cNvPr id="838" name="n_2mainValue【消防施設】&#10;一人当たり面積"/>
        <xdr:cNvSpPr txBox="1"/>
      </xdr:nvSpPr>
      <xdr:spPr>
        <a:xfrm>
          <a:off x="20199350" y="14668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78740</xdr:rowOff>
    </xdr:from>
    <xdr:ext cx="467360" cy="259080"/>
    <xdr:sp macro="" textlink="">
      <xdr:nvSpPr>
        <xdr:cNvPr id="839" name="n_3mainValue【消防施設】&#10;一人当たり面積"/>
        <xdr:cNvSpPr txBox="1"/>
      </xdr:nvSpPr>
      <xdr:spPr>
        <a:xfrm>
          <a:off x="19310350" y="14309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82550</xdr:rowOff>
    </xdr:from>
    <xdr:ext cx="467360" cy="259080"/>
    <xdr:sp macro="" textlink="">
      <xdr:nvSpPr>
        <xdr:cNvPr id="840" name="n_4mainValue【消防施設】&#10;一人当たり面積"/>
        <xdr:cNvSpPr txBox="1"/>
      </xdr:nvSpPr>
      <xdr:spPr>
        <a:xfrm>
          <a:off x="18421350" y="14312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51" name="テキスト ボックス 8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2" name="直線コネクタ 8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53" name="テキスト ボックス 852"/>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4" name="直線コネクタ 8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5" name="テキスト ボックス 8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6" name="直線コネクタ 8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57" name="テキスト ボックス 85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8" name="直線コネクタ 8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9" name="テキスト ボックス 8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0" name="直線コネクタ 8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1" name="テキスト ボックス 8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2" name="直線コネクタ 8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63" name="テキスト ボックス 862"/>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4" name="直線コネクタ 8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130175</xdr:rowOff>
    </xdr:from>
    <xdr:to xmlns:xdr="http://schemas.openxmlformats.org/drawingml/2006/spreadsheetDrawing">
      <xdr:col>85</xdr:col>
      <xdr:colOff>126365</xdr:colOff>
      <xdr:row>109</xdr:row>
      <xdr:rowOff>35560</xdr:rowOff>
    </xdr:to>
    <xdr:cxnSp macro="">
      <xdr:nvCxnSpPr>
        <xdr:cNvPr id="866" name="直線コネクタ 865"/>
        <xdr:cNvCxnSpPr/>
      </xdr:nvCxnSpPr>
      <xdr:spPr>
        <a:xfrm flipV="1">
          <a:off x="1631886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8" name="直線コネクタ 8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76835</xdr:rowOff>
    </xdr:from>
    <xdr:ext cx="405130" cy="256540"/>
    <xdr:sp macro="" textlink="">
      <xdr:nvSpPr>
        <xdr:cNvPr id="869" name="【庁舎】&#10;有形固定資産減価償却率最大値テキスト"/>
        <xdr:cNvSpPr txBox="1"/>
      </xdr:nvSpPr>
      <xdr:spPr>
        <a:xfrm>
          <a:off x="16357600" y="1705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130175</xdr:rowOff>
    </xdr:from>
    <xdr:to xmlns:xdr="http://schemas.openxmlformats.org/drawingml/2006/spreadsheetDrawing">
      <xdr:col>86</xdr:col>
      <xdr:colOff>25400</xdr:colOff>
      <xdr:row>100</xdr:row>
      <xdr:rowOff>130175</xdr:rowOff>
    </xdr:to>
    <xdr:cxnSp macro="">
      <xdr:nvCxnSpPr>
        <xdr:cNvPr id="870" name="直線コネクタ 869"/>
        <xdr:cNvCxnSpPr/>
      </xdr:nvCxnSpPr>
      <xdr:spPr>
        <a:xfrm>
          <a:off x="16230600" y="1727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66040</xdr:rowOff>
    </xdr:from>
    <xdr:ext cx="405130" cy="256540"/>
    <xdr:sp macro="" textlink="">
      <xdr:nvSpPr>
        <xdr:cNvPr id="871" name="【庁舎】&#10;有形固定資産減価償却率平均値テキスト"/>
        <xdr:cNvSpPr txBox="1"/>
      </xdr:nvSpPr>
      <xdr:spPr>
        <a:xfrm>
          <a:off x="16357600" y="178968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87630</xdr:rowOff>
    </xdr:from>
    <xdr:to xmlns:xdr="http://schemas.openxmlformats.org/drawingml/2006/spreadsheetDrawing">
      <xdr:col>85</xdr:col>
      <xdr:colOff>177800</xdr:colOff>
      <xdr:row>105</xdr:row>
      <xdr:rowOff>17780</xdr:rowOff>
    </xdr:to>
    <xdr:sp macro="" textlink="">
      <xdr:nvSpPr>
        <xdr:cNvPr id="872" name="フローチャート: 判断 871"/>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53340</xdr:rowOff>
    </xdr:from>
    <xdr:to xmlns:xdr="http://schemas.openxmlformats.org/drawingml/2006/spreadsheetDrawing">
      <xdr:col>81</xdr:col>
      <xdr:colOff>101600</xdr:colOff>
      <xdr:row>104</xdr:row>
      <xdr:rowOff>154940</xdr:rowOff>
    </xdr:to>
    <xdr:sp macro="" textlink="">
      <xdr:nvSpPr>
        <xdr:cNvPr id="873" name="フローチャート: 判断 872"/>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130175</xdr:rowOff>
    </xdr:to>
    <xdr:sp macro="" textlink="">
      <xdr:nvSpPr>
        <xdr:cNvPr id="874" name="フローチャート: 判断 873"/>
        <xdr:cNvSpPr/>
      </xdr:nvSpPr>
      <xdr:spPr>
        <a:xfrm>
          <a:off x="14541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xdr:rowOff>
    </xdr:from>
    <xdr:to xmlns:xdr="http://schemas.openxmlformats.org/drawingml/2006/spreadsheetDrawing">
      <xdr:col>72</xdr:col>
      <xdr:colOff>38100</xdr:colOff>
      <xdr:row>104</xdr:row>
      <xdr:rowOff>106045</xdr:rowOff>
    </xdr:to>
    <xdr:sp macro="" textlink="">
      <xdr:nvSpPr>
        <xdr:cNvPr id="875" name="フローチャート: 判断 874"/>
        <xdr:cNvSpPr/>
      </xdr:nvSpPr>
      <xdr:spPr>
        <a:xfrm>
          <a:off x="13652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134620</xdr:rowOff>
    </xdr:from>
    <xdr:to xmlns:xdr="http://schemas.openxmlformats.org/drawingml/2006/spreadsheetDrawing">
      <xdr:col>67</xdr:col>
      <xdr:colOff>101600</xdr:colOff>
      <xdr:row>104</xdr:row>
      <xdr:rowOff>64770</xdr:rowOff>
    </xdr:to>
    <xdr:sp macro="" textlink="">
      <xdr:nvSpPr>
        <xdr:cNvPr id="876" name="フローチャート: 判断 875"/>
        <xdr:cNvSpPr/>
      </xdr:nvSpPr>
      <xdr:spPr>
        <a:xfrm>
          <a:off x="12763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7" name="テキスト ボックス 8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8" name="テキスト ボックス 8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9" name="テキスト ボックス 8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0" name="テキスト ボックス 8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1" name="テキスト ボックス 8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43180</xdr:rowOff>
    </xdr:from>
    <xdr:to xmlns:xdr="http://schemas.openxmlformats.org/drawingml/2006/spreadsheetDrawing">
      <xdr:col>85</xdr:col>
      <xdr:colOff>177800</xdr:colOff>
      <xdr:row>103</xdr:row>
      <xdr:rowOff>144780</xdr:rowOff>
    </xdr:to>
    <xdr:sp macro="" textlink="">
      <xdr:nvSpPr>
        <xdr:cNvPr id="882" name="楕円 881"/>
        <xdr:cNvSpPr/>
      </xdr:nvSpPr>
      <xdr:spPr>
        <a:xfrm>
          <a:off x="162687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66040</xdr:rowOff>
    </xdr:from>
    <xdr:ext cx="405130" cy="256540"/>
    <xdr:sp macro="" textlink="">
      <xdr:nvSpPr>
        <xdr:cNvPr id="883" name="【庁舎】&#10;有形固定資産減価償却率該当値テキスト"/>
        <xdr:cNvSpPr txBox="1"/>
      </xdr:nvSpPr>
      <xdr:spPr>
        <a:xfrm>
          <a:off x="16357600" y="175539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139700</xdr:rowOff>
    </xdr:from>
    <xdr:to xmlns:xdr="http://schemas.openxmlformats.org/drawingml/2006/spreadsheetDrawing">
      <xdr:col>81</xdr:col>
      <xdr:colOff>101600</xdr:colOff>
      <xdr:row>103</xdr:row>
      <xdr:rowOff>69850</xdr:rowOff>
    </xdr:to>
    <xdr:sp macro="" textlink="">
      <xdr:nvSpPr>
        <xdr:cNvPr id="884" name="楕円 883"/>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19050</xdr:rowOff>
    </xdr:from>
    <xdr:to xmlns:xdr="http://schemas.openxmlformats.org/drawingml/2006/spreadsheetDrawing">
      <xdr:col>85</xdr:col>
      <xdr:colOff>127000</xdr:colOff>
      <xdr:row>103</xdr:row>
      <xdr:rowOff>93980</xdr:rowOff>
    </xdr:to>
    <xdr:cxnSp macro="">
      <xdr:nvCxnSpPr>
        <xdr:cNvPr id="885" name="直線コネクタ 884"/>
        <xdr:cNvCxnSpPr/>
      </xdr:nvCxnSpPr>
      <xdr:spPr>
        <a:xfrm>
          <a:off x="15481300" y="1767840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69215</xdr:rowOff>
    </xdr:from>
    <xdr:to xmlns:xdr="http://schemas.openxmlformats.org/drawingml/2006/spreadsheetDrawing">
      <xdr:col>76</xdr:col>
      <xdr:colOff>165100</xdr:colOff>
      <xdr:row>102</xdr:row>
      <xdr:rowOff>170815</xdr:rowOff>
    </xdr:to>
    <xdr:sp macro="" textlink="">
      <xdr:nvSpPr>
        <xdr:cNvPr id="886" name="楕円 885"/>
        <xdr:cNvSpPr/>
      </xdr:nvSpPr>
      <xdr:spPr>
        <a:xfrm>
          <a:off x="145415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120650</xdr:rowOff>
    </xdr:from>
    <xdr:to xmlns:xdr="http://schemas.openxmlformats.org/drawingml/2006/spreadsheetDrawing">
      <xdr:col>81</xdr:col>
      <xdr:colOff>50800</xdr:colOff>
      <xdr:row>103</xdr:row>
      <xdr:rowOff>19050</xdr:rowOff>
    </xdr:to>
    <xdr:cxnSp macro="">
      <xdr:nvCxnSpPr>
        <xdr:cNvPr id="887" name="直線コネクタ 886"/>
        <xdr:cNvCxnSpPr/>
      </xdr:nvCxnSpPr>
      <xdr:spPr>
        <a:xfrm>
          <a:off x="14592300" y="176085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164465</xdr:rowOff>
    </xdr:from>
    <xdr:to xmlns:xdr="http://schemas.openxmlformats.org/drawingml/2006/spreadsheetDrawing">
      <xdr:col>72</xdr:col>
      <xdr:colOff>38100</xdr:colOff>
      <xdr:row>102</xdr:row>
      <xdr:rowOff>94615</xdr:rowOff>
    </xdr:to>
    <xdr:sp macro="" textlink="">
      <xdr:nvSpPr>
        <xdr:cNvPr id="888" name="楕円 887"/>
        <xdr:cNvSpPr/>
      </xdr:nvSpPr>
      <xdr:spPr>
        <a:xfrm>
          <a:off x="1365250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43815</xdr:rowOff>
    </xdr:from>
    <xdr:to xmlns:xdr="http://schemas.openxmlformats.org/drawingml/2006/spreadsheetDrawing">
      <xdr:col>76</xdr:col>
      <xdr:colOff>114300</xdr:colOff>
      <xdr:row>102</xdr:row>
      <xdr:rowOff>120650</xdr:rowOff>
    </xdr:to>
    <xdr:cxnSp macro="">
      <xdr:nvCxnSpPr>
        <xdr:cNvPr id="889" name="直線コネクタ 888"/>
        <xdr:cNvCxnSpPr/>
      </xdr:nvCxnSpPr>
      <xdr:spPr>
        <a:xfrm>
          <a:off x="13703300" y="1753171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88900</xdr:rowOff>
    </xdr:from>
    <xdr:to xmlns:xdr="http://schemas.openxmlformats.org/drawingml/2006/spreadsheetDrawing">
      <xdr:col>67</xdr:col>
      <xdr:colOff>101600</xdr:colOff>
      <xdr:row>102</xdr:row>
      <xdr:rowOff>19050</xdr:rowOff>
    </xdr:to>
    <xdr:sp macro="" textlink="">
      <xdr:nvSpPr>
        <xdr:cNvPr id="890" name="楕円 889"/>
        <xdr:cNvSpPr/>
      </xdr:nvSpPr>
      <xdr:spPr>
        <a:xfrm>
          <a:off x="12763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139700</xdr:rowOff>
    </xdr:from>
    <xdr:to xmlns:xdr="http://schemas.openxmlformats.org/drawingml/2006/spreadsheetDrawing">
      <xdr:col>71</xdr:col>
      <xdr:colOff>177800</xdr:colOff>
      <xdr:row>102</xdr:row>
      <xdr:rowOff>43815</xdr:rowOff>
    </xdr:to>
    <xdr:cxnSp macro="">
      <xdr:nvCxnSpPr>
        <xdr:cNvPr id="891" name="直線コネクタ 890"/>
        <xdr:cNvCxnSpPr/>
      </xdr:nvCxnSpPr>
      <xdr:spPr>
        <a:xfrm>
          <a:off x="12814300" y="174561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146050</xdr:rowOff>
    </xdr:from>
    <xdr:ext cx="405130" cy="256540"/>
    <xdr:sp macro="" textlink="">
      <xdr:nvSpPr>
        <xdr:cNvPr id="892" name="n_1aveValue【庁舎】&#10;有形固定資産減価償却率"/>
        <xdr:cNvSpPr txBox="1"/>
      </xdr:nvSpPr>
      <xdr:spPr>
        <a:xfrm>
          <a:off x="15266035" y="17976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121285</xdr:rowOff>
    </xdr:from>
    <xdr:ext cx="402590" cy="256540"/>
    <xdr:sp macro="" textlink="">
      <xdr:nvSpPr>
        <xdr:cNvPr id="893" name="n_2aveValue【庁舎】&#10;有形固定資産減価償却率"/>
        <xdr:cNvSpPr txBox="1"/>
      </xdr:nvSpPr>
      <xdr:spPr>
        <a:xfrm>
          <a:off x="14389735" y="17952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97790</xdr:rowOff>
    </xdr:from>
    <xdr:ext cx="402590" cy="256540"/>
    <xdr:sp macro="" textlink="">
      <xdr:nvSpPr>
        <xdr:cNvPr id="894" name="n_3aveValue【庁舎】&#10;有形固定資産減価償却率"/>
        <xdr:cNvSpPr txBox="1"/>
      </xdr:nvSpPr>
      <xdr:spPr>
        <a:xfrm>
          <a:off x="13500735" y="17928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55880</xdr:rowOff>
    </xdr:from>
    <xdr:ext cx="402590" cy="259080"/>
    <xdr:sp macro="" textlink="">
      <xdr:nvSpPr>
        <xdr:cNvPr id="895" name="n_4aveValue【庁舎】&#10;有形固定資産減価償却率"/>
        <xdr:cNvSpPr txBox="1"/>
      </xdr:nvSpPr>
      <xdr:spPr>
        <a:xfrm>
          <a:off x="12611735" y="17886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86360</xdr:rowOff>
    </xdr:from>
    <xdr:ext cx="405130" cy="256540"/>
    <xdr:sp macro="" textlink="">
      <xdr:nvSpPr>
        <xdr:cNvPr id="896" name="n_1mainValue【庁舎】&#10;有形固定資産減価償却率"/>
        <xdr:cNvSpPr txBox="1"/>
      </xdr:nvSpPr>
      <xdr:spPr>
        <a:xfrm>
          <a:off x="15266035" y="17402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15875</xdr:rowOff>
    </xdr:from>
    <xdr:ext cx="402590" cy="259080"/>
    <xdr:sp macro="" textlink="">
      <xdr:nvSpPr>
        <xdr:cNvPr id="897" name="n_2mainValue【庁舎】&#10;有形固定資産減価償却率"/>
        <xdr:cNvSpPr txBox="1"/>
      </xdr:nvSpPr>
      <xdr:spPr>
        <a:xfrm>
          <a:off x="14389735" y="17332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111125</xdr:rowOff>
    </xdr:from>
    <xdr:ext cx="402590" cy="256540"/>
    <xdr:sp macro="" textlink="">
      <xdr:nvSpPr>
        <xdr:cNvPr id="898" name="n_3mainValue【庁舎】&#10;有形固定資産減価償却率"/>
        <xdr:cNvSpPr txBox="1"/>
      </xdr:nvSpPr>
      <xdr:spPr>
        <a:xfrm>
          <a:off x="13500735" y="17256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35560</xdr:rowOff>
    </xdr:from>
    <xdr:ext cx="402590" cy="259080"/>
    <xdr:sp macro="" textlink="">
      <xdr:nvSpPr>
        <xdr:cNvPr id="899" name="n_4mainValue【庁舎】&#10;有形固定資産減価償却率"/>
        <xdr:cNvSpPr txBox="1"/>
      </xdr:nvSpPr>
      <xdr:spPr>
        <a:xfrm>
          <a:off x="12611735" y="1718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08" name="テキスト ボックス 9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9" name="直線コネクタ 9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0" name="直線コネクタ 9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911" name="テキスト ボックス 9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2" name="直線コネクタ 9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913" name="テキスト ボックス 9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915" name="テキスト ボックス 91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6" name="直線コネクタ 9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917" name="テキスト ボックス 91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8" name="直線コネクタ 9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919" name="テキスト ボックス 91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21" name="テキスト ボックス 9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68580</xdr:rowOff>
    </xdr:from>
    <xdr:to xmlns:xdr="http://schemas.openxmlformats.org/drawingml/2006/spreadsheetDrawing">
      <xdr:col>116</xdr:col>
      <xdr:colOff>62865</xdr:colOff>
      <xdr:row>108</xdr:row>
      <xdr:rowOff>148590</xdr:rowOff>
    </xdr:to>
    <xdr:cxnSp macro="">
      <xdr:nvCxnSpPr>
        <xdr:cNvPr id="923" name="直線コネクタ 922"/>
        <xdr:cNvCxnSpPr/>
      </xdr:nvCxnSpPr>
      <xdr:spPr>
        <a:xfrm flipV="1">
          <a:off x="22160865" y="17213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152400</xdr:rowOff>
    </xdr:from>
    <xdr:ext cx="469900" cy="259080"/>
    <xdr:sp macro="" textlink="">
      <xdr:nvSpPr>
        <xdr:cNvPr id="924"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148590</xdr:rowOff>
    </xdr:from>
    <xdr:to xmlns:xdr="http://schemas.openxmlformats.org/drawingml/2006/spreadsheetDrawing">
      <xdr:col>116</xdr:col>
      <xdr:colOff>152400</xdr:colOff>
      <xdr:row>108</xdr:row>
      <xdr:rowOff>148590</xdr:rowOff>
    </xdr:to>
    <xdr:cxnSp macro="">
      <xdr:nvCxnSpPr>
        <xdr:cNvPr id="925" name="直線コネクタ 924"/>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xdr:rowOff>
    </xdr:from>
    <xdr:ext cx="469900" cy="259080"/>
    <xdr:sp macro="" textlink="">
      <xdr:nvSpPr>
        <xdr:cNvPr id="926" name="【庁舎】&#10;一人当たり面積最大値テキスト"/>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68580</xdr:rowOff>
    </xdr:from>
    <xdr:to xmlns:xdr="http://schemas.openxmlformats.org/drawingml/2006/spreadsheetDrawing">
      <xdr:col>116</xdr:col>
      <xdr:colOff>152400</xdr:colOff>
      <xdr:row>100</xdr:row>
      <xdr:rowOff>68580</xdr:rowOff>
    </xdr:to>
    <xdr:cxnSp macro="">
      <xdr:nvCxnSpPr>
        <xdr:cNvPr id="927" name="直線コネクタ 926"/>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140970</xdr:rowOff>
    </xdr:from>
    <xdr:ext cx="469900" cy="259080"/>
    <xdr:sp macro="" textlink="">
      <xdr:nvSpPr>
        <xdr:cNvPr id="928" name="【庁舎】&#10;一人当たり面積平均値テキスト"/>
        <xdr:cNvSpPr txBox="1"/>
      </xdr:nvSpPr>
      <xdr:spPr>
        <a:xfrm>
          <a:off x="22199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162560</xdr:rowOff>
    </xdr:from>
    <xdr:to xmlns:xdr="http://schemas.openxmlformats.org/drawingml/2006/spreadsheetDrawing">
      <xdr:col>116</xdr:col>
      <xdr:colOff>114300</xdr:colOff>
      <xdr:row>105</xdr:row>
      <xdr:rowOff>92710</xdr:rowOff>
    </xdr:to>
    <xdr:sp macro="" textlink="">
      <xdr:nvSpPr>
        <xdr:cNvPr id="929" name="フローチャート: 判断 928"/>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162560</xdr:rowOff>
    </xdr:from>
    <xdr:to xmlns:xdr="http://schemas.openxmlformats.org/drawingml/2006/spreadsheetDrawing">
      <xdr:col>112</xdr:col>
      <xdr:colOff>38100</xdr:colOff>
      <xdr:row>105</xdr:row>
      <xdr:rowOff>92710</xdr:rowOff>
    </xdr:to>
    <xdr:sp macro="" textlink="">
      <xdr:nvSpPr>
        <xdr:cNvPr id="930" name="フローチャート: 判断 929"/>
        <xdr:cNvSpPr/>
      </xdr:nvSpPr>
      <xdr:spPr>
        <a:xfrm>
          <a:off x="2127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10160</xdr:rowOff>
    </xdr:from>
    <xdr:to xmlns:xdr="http://schemas.openxmlformats.org/drawingml/2006/spreadsheetDrawing">
      <xdr:col>107</xdr:col>
      <xdr:colOff>101600</xdr:colOff>
      <xdr:row>105</xdr:row>
      <xdr:rowOff>111760</xdr:rowOff>
    </xdr:to>
    <xdr:sp macro="" textlink="">
      <xdr:nvSpPr>
        <xdr:cNvPr id="931" name="フローチャート: 判断 930"/>
        <xdr:cNvSpPr/>
      </xdr:nvSpPr>
      <xdr:spPr>
        <a:xfrm>
          <a:off x="20383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932" name="フローチャート: 判断 931"/>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21590</xdr:rowOff>
    </xdr:from>
    <xdr:to xmlns:xdr="http://schemas.openxmlformats.org/drawingml/2006/spreadsheetDrawing">
      <xdr:col>98</xdr:col>
      <xdr:colOff>38100</xdr:colOff>
      <xdr:row>105</xdr:row>
      <xdr:rowOff>123190</xdr:rowOff>
    </xdr:to>
    <xdr:sp macro="" textlink="">
      <xdr:nvSpPr>
        <xdr:cNvPr id="933" name="フローチャート: 判断 932"/>
        <xdr:cNvSpPr/>
      </xdr:nvSpPr>
      <xdr:spPr>
        <a:xfrm>
          <a:off x="18605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86360</xdr:rowOff>
    </xdr:from>
    <xdr:to xmlns:xdr="http://schemas.openxmlformats.org/drawingml/2006/spreadsheetDrawing">
      <xdr:col>116</xdr:col>
      <xdr:colOff>114300</xdr:colOff>
      <xdr:row>103</xdr:row>
      <xdr:rowOff>16510</xdr:rowOff>
    </xdr:to>
    <xdr:sp macro="" textlink="">
      <xdr:nvSpPr>
        <xdr:cNvPr id="939" name="楕円 938"/>
        <xdr:cNvSpPr/>
      </xdr:nvSpPr>
      <xdr:spPr>
        <a:xfrm>
          <a:off x="2211070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109220</xdr:rowOff>
    </xdr:from>
    <xdr:ext cx="469900" cy="256540"/>
    <xdr:sp macro="" textlink="">
      <xdr:nvSpPr>
        <xdr:cNvPr id="940" name="【庁舎】&#10;一人当たり面積該当値テキスト"/>
        <xdr:cNvSpPr txBox="1"/>
      </xdr:nvSpPr>
      <xdr:spPr>
        <a:xfrm>
          <a:off x="22199600" y="17425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82550</xdr:rowOff>
    </xdr:from>
    <xdr:to xmlns:xdr="http://schemas.openxmlformats.org/drawingml/2006/spreadsheetDrawing">
      <xdr:col>112</xdr:col>
      <xdr:colOff>38100</xdr:colOff>
      <xdr:row>103</xdr:row>
      <xdr:rowOff>12700</xdr:rowOff>
    </xdr:to>
    <xdr:sp macro="" textlink="">
      <xdr:nvSpPr>
        <xdr:cNvPr id="941" name="楕円 940"/>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133350</xdr:rowOff>
    </xdr:from>
    <xdr:to xmlns:xdr="http://schemas.openxmlformats.org/drawingml/2006/spreadsheetDrawing">
      <xdr:col>116</xdr:col>
      <xdr:colOff>63500</xdr:colOff>
      <xdr:row>102</xdr:row>
      <xdr:rowOff>137160</xdr:rowOff>
    </xdr:to>
    <xdr:cxnSp macro="">
      <xdr:nvCxnSpPr>
        <xdr:cNvPr id="942" name="直線コネクタ 941"/>
        <xdr:cNvCxnSpPr/>
      </xdr:nvCxnSpPr>
      <xdr:spPr>
        <a:xfrm>
          <a:off x="21323300" y="176212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82550</xdr:rowOff>
    </xdr:from>
    <xdr:to xmlns:xdr="http://schemas.openxmlformats.org/drawingml/2006/spreadsheetDrawing">
      <xdr:col>107</xdr:col>
      <xdr:colOff>101600</xdr:colOff>
      <xdr:row>103</xdr:row>
      <xdr:rowOff>12700</xdr:rowOff>
    </xdr:to>
    <xdr:sp macro="" textlink="">
      <xdr:nvSpPr>
        <xdr:cNvPr id="943" name="楕円 942"/>
        <xdr:cNvSpPr/>
      </xdr:nvSpPr>
      <xdr:spPr>
        <a:xfrm>
          <a:off x="2038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133350</xdr:rowOff>
    </xdr:from>
    <xdr:to xmlns:xdr="http://schemas.openxmlformats.org/drawingml/2006/spreadsheetDrawing">
      <xdr:col>111</xdr:col>
      <xdr:colOff>177800</xdr:colOff>
      <xdr:row>102</xdr:row>
      <xdr:rowOff>133350</xdr:rowOff>
    </xdr:to>
    <xdr:cxnSp macro="">
      <xdr:nvCxnSpPr>
        <xdr:cNvPr id="944" name="直線コネクタ 943"/>
        <xdr:cNvCxnSpPr/>
      </xdr:nvCxnSpPr>
      <xdr:spPr>
        <a:xfrm>
          <a:off x="20434300" y="17621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90170</xdr:rowOff>
    </xdr:from>
    <xdr:to xmlns:xdr="http://schemas.openxmlformats.org/drawingml/2006/spreadsheetDrawing">
      <xdr:col>102</xdr:col>
      <xdr:colOff>165100</xdr:colOff>
      <xdr:row>103</xdr:row>
      <xdr:rowOff>20320</xdr:rowOff>
    </xdr:to>
    <xdr:sp macro="" textlink="">
      <xdr:nvSpPr>
        <xdr:cNvPr id="945" name="楕円 944"/>
        <xdr:cNvSpPr/>
      </xdr:nvSpPr>
      <xdr:spPr>
        <a:xfrm>
          <a:off x="19494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133350</xdr:rowOff>
    </xdr:from>
    <xdr:to xmlns:xdr="http://schemas.openxmlformats.org/drawingml/2006/spreadsheetDrawing">
      <xdr:col>107</xdr:col>
      <xdr:colOff>50800</xdr:colOff>
      <xdr:row>102</xdr:row>
      <xdr:rowOff>140970</xdr:rowOff>
    </xdr:to>
    <xdr:cxnSp macro="">
      <xdr:nvCxnSpPr>
        <xdr:cNvPr id="946" name="直線コネクタ 945"/>
        <xdr:cNvCxnSpPr/>
      </xdr:nvCxnSpPr>
      <xdr:spPr>
        <a:xfrm flipV="1">
          <a:off x="19545300" y="17621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93980</xdr:rowOff>
    </xdr:from>
    <xdr:to xmlns:xdr="http://schemas.openxmlformats.org/drawingml/2006/spreadsheetDrawing">
      <xdr:col>98</xdr:col>
      <xdr:colOff>38100</xdr:colOff>
      <xdr:row>103</xdr:row>
      <xdr:rowOff>24130</xdr:rowOff>
    </xdr:to>
    <xdr:sp macro="" textlink="">
      <xdr:nvSpPr>
        <xdr:cNvPr id="947" name="楕円 946"/>
        <xdr:cNvSpPr/>
      </xdr:nvSpPr>
      <xdr:spPr>
        <a:xfrm>
          <a:off x="18605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140970</xdr:rowOff>
    </xdr:from>
    <xdr:to xmlns:xdr="http://schemas.openxmlformats.org/drawingml/2006/spreadsheetDrawing">
      <xdr:col>102</xdr:col>
      <xdr:colOff>114300</xdr:colOff>
      <xdr:row>102</xdr:row>
      <xdr:rowOff>144780</xdr:rowOff>
    </xdr:to>
    <xdr:cxnSp macro="">
      <xdr:nvCxnSpPr>
        <xdr:cNvPr id="948" name="直線コネクタ 947"/>
        <xdr:cNvCxnSpPr/>
      </xdr:nvCxnSpPr>
      <xdr:spPr>
        <a:xfrm flipV="1">
          <a:off x="18656300" y="17628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83820</xdr:rowOff>
    </xdr:from>
    <xdr:ext cx="469900" cy="259080"/>
    <xdr:sp macro="" textlink="">
      <xdr:nvSpPr>
        <xdr:cNvPr id="949" name="n_1aveValue【庁舎】&#10;一人当たり面積"/>
        <xdr:cNvSpPr txBox="1"/>
      </xdr:nvSpPr>
      <xdr:spPr>
        <a:xfrm>
          <a:off x="2107565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102870</xdr:rowOff>
    </xdr:from>
    <xdr:ext cx="467360" cy="259080"/>
    <xdr:sp macro="" textlink="">
      <xdr:nvSpPr>
        <xdr:cNvPr id="950" name="n_2aveValue【庁舎】&#10;一人当たり面積"/>
        <xdr:cNvSpPr txBox="1"/>
      </xdr:nvSpPr>
      <xdr:spPr>
        <a:xfrm>
          <a:off x="20199350" y="18105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114300</xdr:rowOff>
    </xdr:from>
    <xdr:ext cx="467360" cy="259080"/>
    <xdr:sp macro="" textlink="">
      <xdr:nvSpPr>
        <xdr:cNvPr id="951" name="n_3aveValue【庁舎】&#10;一人当たり面積"/>
        <xdr:cNvSpPr txBox="1"/>
      </xdr:nvSpPr>
      <xdr:spPr>
        <a:xfrm>
          <a:off x="19310350" y="18116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114300</xdr:rowOff>
    </xdr:from>
    <xdr:ext cx="467360" cy="259080"/>
    <xdr:sp macro="" textlink="">
      <xdr:nvSpPr>
        <xdr:cNvPr id="952" name="n_4aveValue【庁舎】&#10;一人当たり面積"/>
        <xdr:cNvSpPr txBox="1"/>
      </xdr:nvSpPr>
      <xdr:spPr>
        <a:xfrm>
          <a:off x="18421350" y="18116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29210</xdr:rowOff>
    </xdr:from>
    <xdr:ext cx="469900" cy="256540"/>
    <xdr:sp macro="" textlink="">
      <xdr:nvSpPr>
        <xdr:cNvPr id="953" name="n_1mainValue【庁舎】&#10;一人当たり面積"/>
        <xdr:cNvSpPr txBox="1"/>
      </xdr:nvSpPr>
      <xdr:spPr>
        <a:xfrm>
          <a:off x="21075650" y="17345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29210</xdr:rowOff>
    </xdr:from>
    <xdr:ext cx="467360" cy="256540"/>
    <xdr:sp macro="" textlink="">
      <xdr:nvSpPr>
        <xdr:cNvPr id="954" name="n_2mainValue【庁舎】&#10;一人当たり面積"/>
        <xdr:cNvSpPr txBox="1"/>
      </xdr:nvSpPr>
      <xdr:spPr>
        <a:xfrm>
          <a:off x="20199350" y="17345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36830</xdr:rowOff>
    </xdr:from>
    <xdr:ext cx="467360" cy="259080"/>
    <xdr:sp macro="" textlink="">
      <xdr:nvSpPr>
        <xdr:cNvPr id="955" name="n_3mainValue【庁舎】&#10;一人当たり面積"/>
        <xdr:cNvSpPr txBox="1"/>
      </xdr:nvSpPr>
      <xdr:spPr>
        <a:xfrm>
          <a:off x="19310350" y="17353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40640</xdr:rowOff>
    </xdr:from>
    <xdr:ext cx="467360" cy="256540"/>
    <xdr:sp macro="" textlink="">
      <xdr:nvSpPr>
        <xdr:cNvPr id="956" name="n_4mainValue【庁舎】&#10;一人当たり面積"/>
        <xdr:cNvSpPr txBox="1"/>
      </xdr:nvSpPr>
      <xdr:spPr>
        <a:xfrm>
          <a:off x="18421350" y="17357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有形固定資産減価償却率が高くなっている施設は、保健センター・保健所であり、それ以外の施設については、類似団体平均と比較して同程度もしくは低くなっている。一般廃棄物処理施設については、平成30年度にごみ焼却施設の基幹的設備改良工事が完了し、また、汚泥再生処理センターの改築工事が完了したことで、</a:t>
          </a:r>
          <a:r>
            <a:rPr kumimoji="1" lang="ja-JP" altLang="en-US" sz="1300">
              <a:solidFill>
                <a:sysClr val="windowText" lastClr="000000"/>
              </a:solidFill>
              <a:latin typeface="ＭＳ Ｐゴシック"/>
              <a:ea typeface="ＭＳ Ｐゴシック"/>
            </a:rPr>
            <a:t>有形固定資産減価償却率は低くなっている。</a:t>
          </a:r>
          <a:r>
            <a:rPr kumimoji="1" lang="ja-JP" altLang="en-US" sz="1300">
              <a:solidFill>
                <a:sysClr val="windowText" lastClr="000000"/>
              </a:solidFill>
              <a:latin typeface="ＭＳ Ｐゴシック"/>
              <a:ea typeface="ＭＳ Ｐゴシック"/>
            </a:rPr>
            <a:t>保健センター・保健所については、資産の大半を占める土浦市保健センターの有形固定資産減価償却率は</a:t>
          </a:r>
          <a:r>
            <a:rPr kumimoji="1" lang="ja-JP" altLang="en-US" sz="1300">
              <a:solidFill>
                <a:sysClr val="windowText" lastClr="000000"/>
              </a:solidFill>
              <a:latin typeface="ＭＳ Ｐゴシック"/>
              <a:ea typeface="ＭＳ Ｐゴシック"/>
            </a:rPr>
            <a:t>62.0％</a:t>
          </a:r>
          <a:r>
            <a:rPr kumimoji="1" lang="ja-JP" altLang="en-US" sz="1300">
              <a:solidFill>
                <a:sysClr val="windowText" lastClr="000000"/>
              </a:solidFill>
              <a:latin typeface="ＭＳ Ｐゴシック"/>
              <a:ea typeface="ＭＳ Ｐゴシック"/>
            </a:rPr>
            <a:t>であり、現時点で改修等の予定は無いことから、今後、率が年々上昇していくことが予想される。市民会館については、令和元年度に耐震化及び大規模改造工事が完了したところであるため、有形固定資産減価償却率は</a:t>
          </a:r>
          <a:r>
            <a:rPr kumimoji="1" lang="ja-JP" altLang="en-US" sz="1300">
              <a:solidFill>
                <a:sysClr val="windowText" lastClr="000000"/>
              </a:solidFill>
              <a:latin typeface="ＭＳ Ｐゴシック"/>
              <a:ea typeface="ＭＳ Ｐゴシック"/>
            </a:rPr>
            <a:t>低く抑えられていたが</a:t>
          </a:r>
          <a:r>
            <a:rPr kumimoji="1" lang="ja-JP" altLang="en-US" sz="1300">
              <a:solidFill>
                <a:sysClr val="windowText" lastClr="000000"/>
              </a:solidFill>
              <a:latin typeface="ＭＳ Ｐゴシック"/>
              <a:ea typeface="ＭＳ Ｐゴシック"/>
            </a:rPr>
            <a:t>、令和3年度以降は</a:t>
          </a:r>
          <a:r>
            <a:rPr kumimoji="1" lang="ja-JP" altLang="en-US" sz="1300">
              <a:solidFill>
                <a:sysClr val="windowText" lastClr="000000"/>
              </a:solidFill>
              <a:latin typeface="ＭＳ Ｐゴシック"/>
              <a:ea typeface="ＭＳ Ｐゴシック"/>
            </a:rPr>
            <a:t>類似団体平均より高くなっている</a:t>
          </a:r>
          <a:r>
            <a:rPr kumimoji="1" lang="ja-JP" altLang="en-US" sz="1300">
              <a:solidFill>
                <a:sysClr val="windowText" lastClr="000000"/>
              </a:solidFill>
              <a:latin typeface="ＭＳ Ｐゴシック"/>
              <a:ea typeface="ＭＳ Ｐゴシック"/>
            </a:rPr>
            <a:t>。　図書館については、平成29年度に新図書館が完成したため、有形固定資産減価償却率が低くなり、一人当たり面積について、類似団体平均と比較して高くなっている。体育館・プールについては、水郷プールの再整備が平成27年度末に完了したことから、有形固定資産減価償却率は低くなっている。市庁舎については、平成27年度に新たに本庁舎を整備したことから、有形固定資産減価償却率は低くなっている。消防施設については、新消防庁舎が平成27年度に完成したことから、</a:t>
          </a:r>
          <a:r>
            <a:rPr kumimoji="1" lang="ja-JP" altLang="en-US" sz="1300">
              <a:solidFill>
                <a:sysClr val="windowText" lastClr="000000"/>
              </a:solidFill>
              <a:latin typeface="ＭＳ Ｐゴシック"/>
              <a:ea typeface="ＭＳ Ｐゴシック"/>
            </a:rPr>
            <a:t>有形固定資産減価償却率は低く抑えられていたが、減価償却が進み令和4年度は類似団体平均と同じ値となっている。</a:t>
          </a:r>
          <a:r>
            <a:rPr kumimoji="1" lang="ja-JP" altLang="en-US" sz="1300">
              <a:solidFill>
                <a:sysClr val="windowText" lastClr="000000"/>
              </a:solidFill>
              <a:latin typeface="ＭＳ Ｐゴシック"/>
              <a:ea typeface="ＭＳ Ｐゴシック"/>
            </a:rPr>
            <a:t>福祉施設については、総合福祉会館が平成9年築であり比較的新しいことから、有形固定資産減価償却率は類似団体平均より低くなっている。</a:t>
          </a:r>
          <a:endParaRPr kumimoji="1" lang="ja-JP" altLang="en-US"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61076073</v>
      </c>
      <c r="BO4" s="216"/>
      <c r="BP4" s="216"/>
      <c r="BQ4" s="216"/>
      <c r="BR4" s="216"/>
      <c r="BS4" s="216"/>
      <c r="BT4" s="216"/>
      <c r="BU4" s="219"/>
      <c r="BV4" s="213">
        <v>60613324</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9.4</v>
      </c>
      <c r="CU4" s="237"/>
      <c r="CV4" s="237"/>
      <c r="CW4" s="237"/>
      <c r="CX4" s="237"/>
      <c r="CY4" s="237"/>
      <c r="CZ4" s="237"/>
      <c r="DA4" s="245"/>
      <c r="DB4" s="229">
        <v>9.1999999999999993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57106026</v>
      </c>
      <c r="BO5" s="217"/>
      <c r="BP5" s="217"/>
      <c r="BQ5" s="217"/>
      <c r="BR5" s="217"/>
      <c r="BS5" s="217"/>
      <c r="BT5" s="217"/>
      <c r="BU5" s="220"/>
      <c r="BV5" s="214">
        <v>56906889</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89.6</v>
      </c>
      <c r="CU5" s="238"/>
      <c r="CV5" s="238"/>
      <c r="CW5" s="238"/>
      <c r="CX5" s="238"/>
      <c r="CY5" s="238"/>
      <c r="CZ5" s="238"/>
      <c r="DA5" s="246"/>
      <c r="DB5" s="230">
        <v>86.6</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166</v>
      </c>
      <c r="AZ6" s="198"/>
      <c r="BA6" s="198"/>
      <c r="BB6" s="198"/>
      <c r="BC6" s="198"/>
      <c r="BD6" s="198"/>
      <c r="BE6" s="198"/>
      <c r="BF6" s="198"/>
      <c r="BG6" s="198"/>
      <c r="BH6" s="198"/>
      <c r="BI6" s="198"/>
      <c r="BJ6" s="198"/>
      <c r="BK6" s="198"/>
      <c r="BL6" s="198"/>
      <c r="BM6" s="209"/>
      <c r="BN6" s="214">
        <v>3970047</v>
      </c>
      <c r="BO6" s="217"/>
      <c r="BP6" s="217"/>
      <c r="BQ6" s="217"/>
      <c r="BR6" s="217"/>
      <c r="BS6" s="217"/>
      <c r="BT6" s="217"/>
      <c r="BU6" s="220"/>
      <c r="BV6" s="214">
        <v>3706435</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91</v>
      </c>
      <c r="CU6" s="239"/>
      <c r="CV6" s="239"/>
      <c r="CW6" s="239"/>
      <c r="CX6" s="239"/>
      <c r="CY6" s="239"/>
      <c r="CZ6" s="239"/>
      <c r="DA6" s="247"/>
      <c r="DB6" s="231">
        <v>92.1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172</v>
      </c>
      <c r="AV7" s="139"/>
      <c r="AW7" s="139"/>
      <c r="AX7" s="139"/>
      <c r="AY7" s="190" t="s">
        <v>174</v>
      </c>
      <c r="AZ7" s="198"/>
      <c r="BA7" s="198"/>
      <c r="BB7" s="198"/>
      <c r="BC7" s="198"/>
      <c r="BD7" s="198"/>
      <c r="BE7" s="198"/>
      <c r="BF7" s="198"/>
      <c r="BG7" s="198"/>
      <c r="BH7" s="198"/>
      <c r="BI7" s="198"/>
      <c r="BJ7" s="198"/>
      <c r="BK7" s="198"/>
      <c r="BL7" s="198"/>
      <c r="BM7" s="209"/>
      <c r="BN7" s="214">
        <v>1035321</v>
      </c>
      <c r="BO7" s="217"/>
      <c r="BP7" s="217"/>
      <c r="BQ7" s="217"/>
      <c r="BR7" s="217"/>
      <c r="BS7" s="217"/>
      <c r="BT7" s="217"/>
      <c r="BU7" s="220"/>
      <c r="BV7" s="214">
        <v>771883</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31081521</v>
      </c>
      <c r="CU7" s="217"/>
      <c r="CV7" s="217"/>
      <c r="CW7" s="217"/>
      <c r="CX7" s="217"/>
      <c r="CY7" s="217"/>
      <c r="CZ7" s="217"/>
      <c r="DA7" s="220"/>
      <c r="DB7" s="214">
        <v>31783683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74</v>
      </c>
      <c r="AV8" s="139"/>
      <c r="AW8" s="139"/>
      <c r="AX8" s="139"/>
      <c r="AY8" s="190" t="s">
        <v>180</v>
      </c>
      <c r="AZ8" s="198"/>
      <c r="BA8" s="198"/>
      <c r="BB8" s="198"/>
      <c r="BC8" s="198"/>
      <c r="BD8" s="198"/>
      <c r="BE8" s="198"/>
      <c r="BF8" s="198"/>
      <c r="BG8" s="198"/>
      <c r="BH8" s="198"/>
      <c r="BI8" s="198"/>
      <c r="BJ8" s="198"/>
      <c r="BK8" s="198"/>
      <c r="BL8" s="198"/>
      <c r="BM8" s="209"/>
      <c r="BN8" s="214">
        <v>2934726</v>
      </c>
      <c r="BO8" s="217"/>
      <c r="BP8" s="217"/>
      <c r="BQ8" s="217"/>
      <c r="BR8" s="217"/>
      <c r="BS8" s="217"/>
      <c r="BT8" s="217"/>
      <c r="BU8" s="220"/>
      <c r="BV8" s="214">
        <v>2934552</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0.84</v>
      </c>
      <c r="CU8" s="240"/>
      <c r="CV8" s="240"/>
      <c r="CW8" s="240"/>
      <c r="CX8" s="240"/>
      <c r="CY8" s="240"/>
      <c r="CZ8" s="240"/>
      <c r="DA8" s="248"/>
      <c r="DB8" s="232">
        <v>0.86</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142074</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174</v>
      </c>
      <c r="BO9" s="217"/>
      <c r="BP9" s="217"/>
      <c r="BQ9" s="217"/>
      <c r="BR9" s="217"/>
      <c r="BS9" s="217"/>
      <c r="BT9" s="217"/>
      <c r="BU9" s="220"/>
      <c r="BV9" s="214">
        <v>1641587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14.6</v>
      </c>
      <c r="CU9" s="238"/>
      <c r="CV9" s="238"/>
      <c r="CW9" s="238"/>
      <c r="CX9" s="238"/>
      <c r="CY9" s="238"/>
      <c r="CZ9" s="238"/>
      <c r="DA9" s="246"/>
      <c r="DB9" s="230">
        <v>17.2</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140804</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74</v>
      </c>
      <c r="AV10" s="139"/>
      <c r="AW10" s="139"/>
      <c r="AX10" s="139"/>
      <c r="AY10" s="190" t="s">
        <v>190</v>
      </c>
      <c r="AZ10" s="198"/>
      <c r="BA10" s="198"/>
      <c r="BB10" s="198"/>
      <c r="BC10" s="198"/>
      <c r="BD10" s="198"/>
      <c r="BE10" s="198"/>
      <c r="BF10" s="198"/>
      <c r="BG10" s="198"/>
      <c r="BH10" s="198"/>
      <c r="BI10" s="198"/>
      <c r="BJ10" s="198"/>
      <c r="BK10" s="198"/>
      <c r="BL10" s="198"/>
      <c r="BM10" s="209"/>
      <c r="BN10" s="214">
        <v>1000375</v>
      </c>
      <c r="BO10" s="217"/>
      <c r="BP10" s="217"/>
      <c r="BQ10" s="217"/>
      <c r="BR10" s="217"/>
      <c r="BS10" s="217"/>
      <c r="BT10" s="217"/>
      <c r="BU10" s="220"/>
      <c r="BV10" s="214">
        <v>647399</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74</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900869</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142</v>
      </c>
      <c r="M12" s="75"/>
      <c r="N12" s="75"/>
      <c r="O12" s="75"/>
      <c r="P12" s="75"/>
      <c r="Q12" s="87"/>
      <c r="R12" s="99">
        <v>141418</v>
      </c>
      <c r="S12" s="108"/>
      <c r="T12" s="108"/>
      <c r="U12" s="108"/>
      <c r="V12" s="120"/>
      <c r="W12" s="132" t="s">
        <v>5</v>
      </c>
      <c r="X12" s="139"/>
      <c r="Y12" s="139"/>
      <c r="Z12" s="139"/>
      <c r="AA12" s="139"/>
      <c r="AB12" s="144"/>
      <c r="AC12" s="148" t="s">
        <v>110</v>
      </c>
      <c r="AD12" s="155"/>
      <c r="AE12" s="155"/>
      <c r="AF12" s="155"/>
      <c r="AG12" s="158"/>
      <c r="AH12" s="148" t="s">
        <v>206</v>
      </c>
      <c r="AI12" s="155"/>
      <c r="AJ12" s="155"/>
      <c r="AK12" s="155"/>
      <c r="AL12" s="170"/>
      <c r="AM12" s="175" t="s">
        <v>208</v>
      </c>
      <c r="AN12" s="58"/>
      <c r="AO12" s="58"/>
      <c r="AP12" s="58"/>
      <c r="AQ12" s="58"/>
      <c r="AR12" s="58"/>
      <c r="AS12" s="58"/>
      <c r="AT12" s="63"/>
      <c r="AU12" s="182" t="s">
        <v>74</v>
      </c>
      <c r="AV12" s="139"/>
      <c r="AW12" s="139"/>
      <c r="AX12" s="139"/>
      <c r="AY12" s="190" t="s">
        <v>210</v>
      </c>
      <c r="AZ12" s="198"/>
      <c r="BA12" s="198"/>
      <c r="BB12" s="198"/>
      <c r="BC12" s="198"/>
      <c r="BD12" s="198"/>
      <c r="BE12" s="198"/>
      <c r="BF12" s="198"/>
      <c r="BG12" s="198"/>
      <c r="BH12" s="198"/>
      <c r="BI12" s="198"/>
      <c r="BJ12" s="198"/>
      <c r="BK12" s="198"/>
      <c r="BL12" s="198"/>
      <c r="BM12" s="209"/>
      <c r="BN12" s="214">
        <v>1172162</v>
      </c>
      <c r="BO12" s="217"/>
      <c r="BP12" s="217"/>
      <c r="BQ12" s="217"/>
      <c r="BR12" s="217"/>
      <c r="BS12" s="217"/>
      <c r="BT12" s="217"/>
      <c r="BU12" s="220"/>
      <c r="BV12" s="214">
        <v>100138</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136537</v>
      </c>
      <c r="S13" s="109"/>
      <c r="T13" s="109"/>
      <c r="U13" s="109"/>
      <c r="V13" s="121"/>
      <c r="W13" s="130" t="s">
        <v>215</v>
      </c>
      <c r="X13" s="56"/>
      <c r="Y13" s="56"/>
      <c r="Z13" s="56"/>
      <c r="AA13" s="56"/>
      <c r="AB13" s="25"/>
      <c r="AC13" s="72">
        <v>1931</v>
      </c>
      <c r="AD13" s="80"/>
      <c r="AE13" s="80"/>
      <c r="AF13" s="80"/>
      <c r="AG13" s="84"/>
      <c r="AH13" s="72">
        <v>2203</v>
      </c>
      <c r="AI13" s="80"/>
      <c r="AJ13" s="80"/>
      <c r="AK13" s="80"/>
      <c r="AL13" s="118"/>
      <c r="AM13" s="175" t="s">
        <v>216</v>
      </c>
      <c r="AN13" s="58"/>
      <c r="AO13" s="58"/>
      <c r="AP13" s="58"/>
      <c r="AQ13" s="58"/>
      <c r="AR13" s="58"/>
      <c r="AS13" s="58"/>
      <c r="AT13" s="63"/>
      <c r="AU13" s="182" t="s">
        <v>172</v>
      </c>
      <c r="AV13" s="139"/>
      <c r="AW13" s="139"/>
      <c r="AX13" s="139"/>
      <c r="AY13" s="190" t="s">
        <v>218</v>
      </c>
      <c r="AZ13" s="198"/>
      <c r="BA13" s="198"/>
      <c r="BB13" s="198"/>
      <c r="BC13" s="198"/>
      <c r="BD13" s="198"/>
      <c r="BE13" s="198"/>
      <c r="BF13" s="198"/>
      <c r="BG13" s="198"/>
      <c r="BH13" s="198"/>
      <c r="BI13" s="198"/>
      <c r="BJ13" s="198"/>
      <c r="BK13" s="198"/>
      <c r="BL13" s="198"/>
      <c r="BM13" s="209"/>
      <c r="BN13" s="214">
        <v>-171613</v>
      </c>
      <c r="BO13" s="217"/>
      <c r="BP13" s="217"/>
      <c r="BQ13" s="217"/>
      <c r="BR13" s="217"/>
      <c r="BS13" s="217"/>
      <c r="BT13" s="217"/>
      <c r="BU13" s="220"/>
      <c r="BV13" s="214">
        <v>3089717</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5.0999999999999996</v>
      </c>
      <c r="CU13" s="238"/>
      <c r="CV13" s="238"/>
      <c r="CW13" s="238"/>
      <c r="CX13" s="238"/>
      <c r="CY13" s="238"/>
      <c r="CZ13" s="238"/>
      <c r="DA13" s="246"/>
      <c r="DB13" s="230">
        <v>4.4000000000000004</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141300</v>
      </c>
      <c r="S14" s="109"/>
      <c r="T14" s="109"/>
      <c r="U14" s="109"/>
      <c r="V14" s="121"/>
      <c r="W14" s="129"/>
      <c r="X14" s="57"/>
      <c r="Y14" s="57"/>
      <c r="Z14" s="57"/>
      <c r="AA14" s="57"/>
      <c r="AB14" s="24"/>
      <c r="AC14" s="149">
        <v>3.1</v>
      </c>
      <c r="AD14" s="156"/>
      <c r="AE14" s="156"/>
      <c r="AF14" s="156"/>
      <c r="AG14" s="159"/>
      <c r="AH14" s="149">
        <v>3.4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5.0999999999999996</v>
      </c>
      <c r="CU14" s="242"/>
      <c r="CV14" s="242"/>
      <c r="CW14" s="242"/>
      <c r="CX14" s="242"/>
      <c r="CY14" s="242"/>
      <c r="CZ14" s="242"/>
      <c r="DA14" s="250"/>
      <c r="DB14" s="234">
        <v>14.5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136894</v>
      </c>
      <c r="S15" s="109"/>
      <c r="T15" s="109"/>
      <c r="U15" s="109"/>
      <c r="V15" s="121"/>
      <c r="W15" s="130" t="s">
        <v>8</v>
      </c>
      <c r="X15" s="56"/>
      <c r="Y15" s="56"/>
      <c r="Z15" s="56"/>
      <c r="AA15" s="56"/>
      <c r="AB15" s="25"/>
      <c r="AC15" s="72">
        <v>15357</v>
      </c>
      <c r="AD15" s="80"/>
      <c r="AE15" s="80"/>
      <c r="AF15" s="80"/>
      <c r="AG15" s="84"/>
      <c r="AH15" s="72">
        <v>16441</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20258027</v>
      </c>
      <c r="BO15" s="216"/>
      <c r="BP15" s="216"/>
      <c r="BQ15" s="216"/>
      <c r="BR15" s="216"/>
      <c r="BS15" s="216"/>
      <c r="BT15" s="216"/>
      <c r="BU15" s="219"/>
      <c r="BV15" s="213">
        <v>19162826</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24.4</v>
      </c>
      <c r="AD16" s="156"/>
      <c r="AE16" s="156"/>
      <c r="AF16" s="156"/>
      <c r="AG16" s="159"/>
      <c r="AH16" s="149">
        <v>25.3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24831299</v>
      </c>
      <c r="BO16" s="217"/>
      <c r="BP16" s="217"/>
      <c r="BQ16" s="217"/>
      <c r="BR16" s="217"/>
      <c r="BS16" s="217"/>
      <c r="BT16" s="217"/>
      <c r="BU16" s="220"/>
      <c r="BV16" s="214">
        <v>23592782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229</v>
      </c>
      <c r="S17" s="110"/>
      <c r="T17" s="110"/>
      <c r="U17" s="110"/>
      <c r="V17" s="122"/>
      <c r="W17" s="130" t="s">
        <v>93</v>
      </c>
      <c r="X17" s="56"/>
      <c r="Y17" s="56"/>
      <c r="Z17" s="56"/>
      <c r="AA17" s="56"/>
      <c r="AB17" s="25"/>
      <c r="AC17" s="72">
        <v>45708</v>
      </c>
      <c r="AD17" s="80"/>
      <c r="AE17" s="80"/>
      <c r="AF17" s="80"/>
      <c r="AG17" s="84"/>
      <c r="AH17" s="72">
        <v>46403</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25770939</v>
      </c>
      <c r="BO17" s="217"/>
      <c r="BP17" s="217"/>
      <c r="BQ17" s="217"/>
      <c r="BR17" s="217"/>
      <c r="BS17" s="217"/>
      <c r="BT17" s="217"/>
      <c r="BU17" s="220"/>
      <c r="BV17" s="214">
        <v>24350005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122.89</v>
      </c>
      <c r="M18" s="70"/>
      <c r="N18" s="70"/>
      <c r="O18" s="70"/>
      <c r="P18" s="70"/>
      <c r="Q18" s="70"/>
      <c r="R18" s="102"/>
      <c r="S18" s="102"/>
      <c r="T18" s="102"/>
      <c r="U18" s="102"/>
      <c r="V18" s="123"/>
      <c r="W18" s="131"/>
      <c r="X18" s="138"/>
      <c r="Y18" s="138"/>
      <c r="Z18" s="138"/>
      <c r="AA18" s="138"/>
      <c r="AB18" s="26"/>
      <c r="AC18" s="150">
        <v>72.599999999999994</v>
      </c>
      <c r="AD18" s="157"/>
      <c r="AE18" s="157"/>
      <c r="AF18" s="157"/>
      <c r="AG18" s="160"/>
      <c r="AH18" s="150">
        <v>71.3</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28897968</v>
      </c>
      <c r="BO18" s="217"/>
      <c r="BP18" s="217"/>
      <c r="BQ18" s="217"/>
      <c r="BR18" s="217"/>
      <c r="BS18" s="217"/>
      <c r="BT18" s="217"/>
      <c r="BU18" s="220"/>
      <c r="BV18" s="214">
        <v>28574682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1156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41705480</v>
      </c>
      <c r="BO19" s="217"/>
      <c r="BP19" s="217"/>
      <c r="BQ19" s="217"/>
      <c r="BR19" s="217"/>
      <c r="BS19" s="217"/>
      <c r="BT19" s="217"/>
      <c r="BU19" s="220"/>
      <c r="BV19" s="214">
        <v>39874703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63093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5</v>
      </c>
      <c r="F22" s="56"/>
      <c r="G22" s="56"/>
      <c r="H22" s="56"/>
      <c r="I22" s="56"/>
      <c r="J22" s="56"/>
      <c r="K22" s="25"/>
      <c r="L22" s="50" t="s">
        <v>247</v>
      </c>
      <c r="M22" s="56"/>
      <c r="N22" s="56"/>
      <c r="O22" s="56"/>
      <c r="P22" s="25"/>
      <c r="Q22" s="92" t="s">
        <v>248</v>
      </c>
      <c r="R22" s="104"/>
      <c r="S22" s="104"/>
      <c r="T22" s="104"/>
      <c r="U22" s="104"/>
      <c r="V22" s="125"/>
      <c r="W22" s="133" t="s">
        <v>250</v>
      </c>
      <c r="X22" s="33"/>
      <c r="Y22" s="41"/>
      <c r="Z22" s="50" t="s">
        <v>5</v>
      </c>
      <c r="AA22" s="56"/>
      <c r="AB22" s="56"/>
      <c r="AC22" s="56"/>
      <c r="AD22" s="56"/>
      <c r="AE22" s="56"/>
      <c r="AF22" s="56"/>
      <c r="AG22" s="25"/>
      <c r="AH22" s="163" t="s">
        <v>185</v>
      </c>
      <c r="AI22" s="56"/>
      <c r="AJ22" s="56"/>
      <c r="AK22" s="56"/>
      <c r="AL22" s="25"/>
      <c r="AM22" s="163" t="s">
        <v>252</v>
      </c>
      <c r="AN22" s="178"/>
      <c r="AO22" s="178"/>
      <c r="AP22" s="178"/>
      <c r="AQ22" s="178"/>
      <c r="AR22" s="180"/>
      <c r="AS22" s="92" t="s">
        <v>248</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65849146</v>
      </c>
      <c r="BO22" s="216"/>
      <c r="BP22" s="216"/>
      <c r="BQ22" s="216"/>
      <c r="BR22" s="216"/>
      <c r="BS22" s="216"/>
      <c r="BT22" s="216"/>
      <c r="BU22" s="219"/>
      <c r="BV22" s="213">
        <v>69307007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256</v>
      </c>
      <c r="AZ23" s="198"/>
      <c r="BA23" s="198"/>
      <c r="BB23" s="198"/>
      <c r="BC23" s="198"/>
      <c r="BD23" s="198"/>
      <c r="BE23" s="198"/>
      <c r="BF23" s="198"/>
      <c r="BG23" s="198"/>
      <c r="BH23" s="198"/>
      <c r="BI23" s="198"/>
      <c r="BJ23" s="198"/>
      <c r="BK23" s="198"/>
      <c r="BL23" s="198"/>
      <c r="BM23" s="209"/>
      <c r="BN23" s="214">
        <v>28484368</v>
      </c>
      <c r="BO23" s="217"/>
      <c r="BP23" s="217"/>
      <c r="BQ23" s="217"/>
      <c r="BR23" s="217"/>
      <c r="BS23" s="217"/>
      <c r="BT23" s="217"/>
      <c r="BU23" s="220"/>
      <c r="BV23" s="214">
        <v>30282734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9680</v>
      </c>
      <c r="R24" s="80"/>
      <c r="S24" s="80"/>
      <c r="T24" s="80"/>
      <c r="U24" s="80"/>
      <c r="V24" s="84"/>
      <c r="W24" s="134"/>
      <c r="X24" s="34"/>
      <c r="Y24" s="42"/>
      <c r="Z24" s="52" t="s">
        <v>259</v>
      </c>
      <c r="AA24" s="58"/>
      <c r="AB24" s="58"/>
      <c r="AC24" s="58"/>
      <c r="AD24" s="58"/>
      <c r="AE24" s="58"/>
      <c r="AF24" s="58"/>
      <c r="AG24" s="63"/>
      <c r="AH24" s="72">
        <v>916</v>
      </c>
      <c r="AI24" s="80"/>
      <c r="AJ24" s="80"/>
      <c r="AK24" s="80"/>
      <c r="AL24" s="84"/>
      <c r="AM24" s="72">
        <v>2715024</v>
      </c>
      <c r="AN24" s="80"/>
      <c r="AO24" s="80"/>
      <c r="AP24" s="80"/>
      <c r="AQ24" s="80"/>
      <c r="AR24" s="84"/>
      <c r="AS24" s="72">
        <v>2964</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43829516</v>
      </c>
      <c r="BO24" s="217"/>
      <c r="BP24" s="217"/>
      <c r="BQ24" s="217"/>
      <c r="BR24" s="217"/>
      <c r="BS24" s="217"/>
      <c r="BT24" s="217"/>
      <c r="BU24" s="220"/>
      <c r="BV24" s="214">
        <v>45913243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262</v>
      </c>
      <c r="F25" s="58"/>
      <c r="G25" s="58"/>
      <c r="H25" s="58"/>
      <c r="I25" s="58"/>
      <c r="J25" s="58"/>
      <c r="K25" s="63"/>
      <c r="L25" s="72">
        <v>2</v>
      </c>
      <c r="M25" s="80"/>
      <c r="N25" s="80"/>
      <c r="O25" s="80"/>
      <c r="P25" s="84"/>
      <c r="Q25" s="72">
        <v>7900</v>
      </c>
      <c r="R25" s="80"/>
      <c r="S25" s="80"/>
      <c r="T25" s="80"/>
      <c r="U25" s="80"/>
      <c r="V25" s="84"/>
      <c r="W25" s="134"/>
      <c r="X25" s="34"/>
      <c r="Y25" s="42"/>
      <c r="Z25" s="52" t="s">
        <v>264</v>
      </c>
      <c r="AA25" s="58"/>
      <c r="AB25" s="58"/>
      <c r="AC25" s="58"/>
      <c r="AD25" s="58"/>
      <c r="AE25" s="58"/>
      <c r="AF25" s="58"/>
      <c r="AG25" s="63"/>
      <c r="AH25" s="72">
        <v>183</v>
      </c>
      <c r="AI25" s="80"/>
      <c r="AJ25" s="80"/>
      <c r="AK25" s="80"/>
      <c r="AL25" s="84"/>
      <c r="AM25" s="72">
        <v>549366</v>
      </c>
      <c r="AN25" s="80"/>
      <c r="AO25" s="80"/>
      <c r="AP25" s="80"/>
      <c r="AQ25" s="80"/>
      <c r="AR25" s="84"/>
      <c r="AS25" s="72">
        <v>3002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5649208</v>
      </c>
      <c r="BO25" s="216"/>
      <c r="BP25" s="216"/>
      <c r="BQ25" s="216"/>
      <c r="BR25" s="216"/>
      <c r="BS25" s="216"/>
      <c r="BT25" s="216"/>
      <c r="BU25" s="219"/>
      <c r="BV25" s="213">
        <v>5772406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265</v>
      </c>
      <c r="F26" s="58"/>
      <c r="G26" s="58"/>
      <c r="H26" s="58"/>
      <c r="I26" s="58"/>
      <c r="J26" s="58"/>
      <c r="K26" s="63"/>
      <c r="L26" s="72">
        <v>1</v>
      </c>
      <c r="M26" s="80"/>
      <c r="N26" s="80"/>
      <c r="O26" s="80"/>
      <c r="P26" s="84"/>
      <c r="Q26" s="72">
        <v>7100</v>
      </c>
      <c r="R26" s="80"/>
      <c r="S26" s="80"/>
      <c r="T26" s="80"/>
      <c r="U26" s="80"/>
      <c r="V26" s="84"/>
      <c r="W26" s="134"/>
      <c r="X26" s="34"/>
      <c r="Y26" s="42"/>
      <c r="Z26" s="52" t="s">
        <v>266</v>
      </c>
      <c r="AA26" s="143"/>
      <c r="AB26" s="143"/>
      <c r="AC26" s="143"/>
      <c r="AD26" s="143"/>
      <c r="AE26" s="143"/>
      <c r="AF26" s="143"/>
      <c r="AG26" s="161"/>
      <c r="AH26" s="72">
        <v>23</v>
      </c>
      <c r="AI26" s="80"/>
      <c r="AJ26" s="80"/>
      <c r="AK26" s="80"/>
      <c r="AL26" s="84"/>
      <c r="AM26" s="72">
        <v>63618</v>
      </c>
      <c r="AN26" s="80"/>
      <c r="AO26" s="80"/>
      <c r="AP26" s="80"/>
      <c r="AQ26" s="80"/>
      <c r="AR26" s="84"/>
      <c r="AS26" s="72">
        <v>2766</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5700</v>
      </c>
      <c r="R27" s="80"/>
      <c r="S27" s="80"/>
      <c r="T27" s="80"/>
      <c r="U27" s="80"/>
      <c r="V27" s="84"/>
      <c r="W27" s="134"/>
      <c r="X27" s="34"/>
      <c r="Y27" s="42"/>
      <c r="Z27" s="52" t="s">
        <v>269</v>
      </c>
      <c r="AA27" s="58"/>
      <c r="AB27" s="58"/>
      <c r="AC27" s="58"/>
      <c r="AD27" s="58"/>
      <c r="AE27" s="58"/>
      <c r="AF27" s="58"/>
      <c r="AG27" s="63"/>
      <c r="AH27" s="72" t="s">
        <v>203</v>
      </c>
      <c r="AI27" s="80"/>
      <c r="AJ27" s="80"/>
      <c r="AK27" s="80"/>
      <c r="AL27" s="84"/>
      <c r="AM27" s="72" t="s">
        <v>203</v>
      </c>
      <c r="AN27" s="80"/>
      <c r="AO27" s="80"/>
      <c r="AP27" s="80"/>
      <c r="AQ27" s="80"/>
      <c r="AR27" s="84"/>
      <c r="AS27" s="72" t="s">
        <v>203</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v>2460603</v>
      </c>
      <c r="BO27" s="218"/>
      <c r="BP27" s="218"/>
      <c r="BQ27" s="218"/>
      <c r="BR27" s="218"/>
      <c r="BS27" s="218"/>
      <c r="BT27" s="218"/>
      <c r="BU27" s="221"/>
      <c r="BV27" s="215">
        <v>2460237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5000</v>
      </c>
      <c r="R28" s="80"/>
      <c r="S28" s="80"/>
      <c r="T28" s="80"/>
      <c r="U28" s="80"/>
      <c r="V28" s="84"/>
      <c r="W28" s="134"/>
      <c r="X28" s="34"/>
      <c r="Y28" s="42"/>
      <c r="Z28" s="52" t="s">
        <v>34</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274</v>
      </c>
      <c r="AZ28" s="201"/>
      <c r="BA28" s="201"/>
      <c r="BB28" s="204"/>
      <c r="BC28" s="189" t="s">
        <v>100</v>
      </c>
      <c r="BD28" s="197"/>
      <c r="BE28" s="197"/>
      <c r="BF28" s="197"/>
      <c r="BG28" s="197"/>
      <c r="BH28" s="197"/>
      <c r="BI28" s="197"/>
      <c r="BJ28" s="197"/>
      <c r="BK28" s="197"/>
      <c r="BL28" s="197"/>
      <c r="BM28" s="208"/>
      <c r="BN28" s="213">
        <v>6992716</v>
      </c>
      <c r="BO28" s="216"/>
      <c r="BP28" s="216"/>
      <c r="BQ28" s="216"/>
      <c r="BR28" s="216"/>
      <c r="BS28" s="216"/>
      <c r="BT28" s="216"/>
      <c r="BU28" s="219"/>
      <c r="BV28" s="213">
        <v>7164503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22</v>
      </c>
      <c r="M29" s="80"/>
      <c r="N29" s="80"/>
      <c r="O29" s="80"/>
      <c r="P29" s="84"/>
      <c r="Q29" s="72">
        <v>4670</v>
      </c>
      <c r="R29" s="80"/>
      <c r="S29" s="80"/>
      <c r="T29" s="80"/>
      <c r="U29" s="80"/>
      <c r="V29" s="84"/>
      <c r="W29" s="135"/>
      <c r="X29" s="140"/>
      <c r="Y29" s="142"/>
      <c r="Z29" s="52" t="s">
        <v>279</v>
      </c>
      <c r="AA29" s="58"/>
      <c r="AB29" s="58"/>
      <c r="AC29" s="58"/>
      <c r="AD29" s="58"/>
      <c r="AE29" s="58"/>
      <c r="AF29" s="58"/>
      <c r="AG29" s="63"/>
      <c r="AH29" s="72">
        <v>916</v>
      </c>
      <c r="AI29" s="80"/>
      <c r="AJ29" s="80"/>
      <c r="AK29" s="80"/>
      <c r="AL29" s="84"/>
      <c r="AM29" s="72">
        <v>2715024</v>
      </c>
      <c r="AN29" s="80"/>
      <c r="AO29" s="80"/>
      <c r="AP29" s="80"/>
      <c r="AQ29" s="80"/>
      <c r="AR29" s="84"/>
      <c r="AS29" s="72">
        <v>2964</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2808580</v>
      </c>
      <c r="BO29" s="217"/>
      <c r="BP29" s="217"/>
      <c r="BQ29" s="217"/>
      <c r="BR29" s="217"/>
      <c r="BS29" s="217"/>
      <c r="BT29" s="217"/>
      <c r="BU29" s="220"/>
      <c r="BV29" s="214">
        <v>2878325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94.7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5563388</v>
      </c>
      <c r="BO30" s="218"/>
      <c r="BP30" s="218"/>
      <c r="BQ30" s="218"/>
      <c r="BR30" s="218"/>
      <c r="BS30" s="218"/>
      <c r="BT30" s="218"/>
      <c r="BU30" s="221"/>
      <c r="BV30" s="215">
        <v>3716360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289</v>
      </c>
      <c r="F33" s="54"/>
      <c r="G33" s="54"/>
      <c r="H33" s="54"/>
      <c r="I33" s="54"/>
      <c r="J33" s="54"/>
      <c r="K33" s="54"/>
      <c r="L33" s="54"/>
      <c r="M33" s="54"/>
      <c r="N33" s="54"/>
      <c r="O33" s="54"/>
      <c r="P33" s="54"/>
      <c r="Q33" s="54"/>
      <c r="R33" s="54"/>
      <c r="S33" s="54"/>
      <c r="T33" s="54"/>
      <c r="U33" s="37" t="s">
        <v>122</v>
      </c>
      <c r="V33" s="37"/>
      <c r="W33" s="54" t="s">
        <v>289</v>
      </c>
      <c r="X33" s="54"/>
      <c r="Y33" s="54"/>
      <c r="Z33" s="54"/>
      <c r="AA33" s="54"/>
      <c r="AB33" s="54"/>
      <c r="AC33" s="54"/>
      <c r="AD33" s="54"/>
      <c r="AE33" s="54"/>
      <c r="AF33" s="54"/>
      <c r="AG33" s="54"/>
      <c r="AH33" s="54"/>
      <c r="AI33" s="54"/>
      <c r="AJ33" s="54"/>
      <c r="AK33" s="54"/>
      <c r="AL33" s="54"/>
      <c r="AM33" s="37" t="s">
        <v>122</v>
      </c>
      <c r="AN33" s="37"/>
      <c r="AO33" s="54" t="s">
        <v>289</v>
      </c>
      <c r="AP33" s="54"/>
      <c r="AQ33" s="54"/>
      <c r="AR33" s="54"/>
      <c r="AS33" s="54"/>
      <c r="AT33" s="54"/>
      <c r="AU33" s="54"/>
      <c r="AV33" s="54"/>
      <c r="AW33" s="54"/>
      <c r="AX33" s="54"/>
      <c r="AY33" s="54"/>
      <c r="AZ33" s="54"/>
      <c r="BA33" s="54"/>
      <c r="BB33" s="54"/>
      <c r="BC33" s="54"/>
      <c r="BD33" s="37"/>
      <c r="BE33" s="54" t="s">
        <v>290</v>
      </c>
      <c r="BF33" s="54"/>
      <c r="BG33" s="54" t="s">
        <v>168</v>
      </c>
      <c r="BH33" s="54"/>
      <c r="BI33" s="54"/>
      <c r="BJ33" s="54"/>
      <c r="BK33" s="54"/>
      <c r="BL33" s="54"/>
      <c r="BM33" s="54"/>
      <c r="BN33" s="54"/>
      <c r="BO33" s="54"/>
      <c r="BP33" s="54"/>
      <c r="BQ33" s="54"/>
      <c r="BR33" s="54"/>
      <c r="BS33" s="54"/>
      <c r="BT33" s="54"/>
      <c r="BU33" s="54"/>
      <c r="BV33" s="37"/>
      <c r="BW33" s="37" t="s">
        <v>290</v>
      </c>
      <c r="BX33" s="37"/>
      <c r="BY33" s="54" t="s">
        <v>108</v>
      </c>
      <c r="BZ33" s="54"/>
      <c r="CA33" s="54"/>
      <c r="CB33" s="54"/>
      <c r="CC33" s="54"/>
      <c r="CD33" s="54"/>
      <c r="CE33" s="54"/>
      <c r="CF33" s="54"/>
      <c r="CG33" s="54"/>
      <c r="CH33" s="54"/>
      <c r="CI33" s="54"/>
      <c r="CJ33" s="54"/>
      <c r="CK33" s="54"/>
      <c r="CL33" s="54"/>
      <c r="CM33" s="54"/>
      <c r="CN33" s="54"/>
      <c r="CO33" s="37" t="s">
        <v>122</v>
      </c>
      <c r="CP33" s="37"/>
      <c r="CQ33" s="54" t="s">
        <v>292</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土浦市国民健康保険特別会計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土浦市水道事業会計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土浦市農業集落排水事業特別会計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茨城県市町村総合事務組合（一般会計）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土浦市産業文化事業団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土浦市公共用地先行取得事業特別会計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土浦市介護保険特別会計（保険事業勘定）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土浦市下水道事業会計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茨城県市町村総合事務組合（県民交通災害共済事業特別会計）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土浦都市開発</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土浦市後期高齢者医療特別会計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茨城租税債権管理機構</v>
      </c>
      <c r="BZ36" s="55"/>
      <c r="CA36" s="55"/>
      <c r="CB36" s="55"/>
      <c r="CC36" s="55"/>
      <c r="CD36" s="55"/>
      <c r="CE36" s="55"/>
      <c r="CF36" s="55"/>
      <c r="CG36" s="55"/>
      <c r="CH36" s="55"/>
      <c r="CI36" s="55"/>
      <c r="CJ36" s="55"/>
      <c r="CK36" s="55"/>
      <c r="CL36" s="55"/>
      <c r="CM36" s="55"/>
      <c r="CN36" s="2"/>
      <c r="CO36" s="38">
        <f t="shared" si="5"/>
        <v>18</v>
      </c>
      <c r="CP36" s="38"/>
      <c r="CQ36" s="55" t="str">
        <f>IF('各会計、関係団体の財政状況及び健全化判断比率'!BS9="","",'各会計、関係団体の財政状況及び健全化判断比率'!BS9)</f>
        <v>土浦市農業公社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土浦市駐車場事業特別会計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茨城県後期高齢者医療広域連合（一般会計）</v>
      </c>
      <c r="BZ37" s="55"/>
      <c r="CA37" s="55"/>
      <c r="CB37" s="55"/>
      <c r="CC37" s="55"/>
      <c r="CD37" s="55"/>
      <c r="CE37" s="55"/>
      <c r="CF37" s="55"/>
      <c r="CG37" s="55"/>
      <c r="CH37" s="55"/>
      <c r="CI37" s="55"/>
      <c r="CJ37" s="55"/>
      <c r="CK37" s="55"/>
      <c r="CL37" s="55"/>
      <c r="CM37" s="55"/>
      <c r="CN37" s="2"/>
      <c r="CO37" s="38">
        <f t="shared" si="5"/>
        <v>19</v>
      </c>
      <c r="CP37" s="38"/>
      <c r="CQ37" s="55" t="str">
        <f>IF('各会計、関係団体の財政状況及び健全化判断比率'!BS10="","",'各会計、関係団体の財政状況及び健全化判断比率'!BS10)</f>
        <v>ラクスマリーナ</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茨城県後期高齢者医療広域連合（後期高齢医療特別会計）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土浦・かすみがうら土地区画整理一部事務組合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nph0LRYAVnIMGFsvG9iFyXP3apydgBm00Vyp01lOG+cgpeXtIs/AdQZVV+aNeu13GcViEnwiVOAHRUIHLaqOpQ==" saltValue="hgEkE26lhbCm8dGcxjIF4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242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230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315</v>
      </c>
      <c r="AA4" s="139"/>
      <c r="AB4" s="139"/>
      <c r="AC4" s="144"/>
      <c r="AD4" s="182" t="s">
        <v>263</v>
      </c>
      <c r="AE4" s="139"/>
      <c r="AF4" s="139"/>
      <c r="AG4" s="139"/>
      <c r="AH4" s="139"/>
      <c r="AI4" s="139"/>
      <c r="AJ4" s="139"/>
      <c r="AK4" s="144"/>
      <c r="AL4" s="182" t="s">
        <v>315</v>
      </c>
      <c r="AM4" s="139"/>
      <c r="AN4" s="139"/>
      <c r="AO4" s="144"/>
      <c r="AP4" s="298" t="s">
        <v>317</v>
      </c>
      <c r="AQ4" s="298"/>
      <c r="AR4" s="298"/>
      <c r="AS4" s="298"/>
      <c r="AT4" s="298"/>
      <c r="AU4" s="298"/>
      <c r="AV4" s="298"/>
      <c r="AW4" s="298"/>
      <c r="AX4" s="298"/>
      <c r="AY4" s="298"/>
      <c r="AZ4" s="298"/>
      <c r="BA4" s="298"/>
      <c r="BB4" s="298"/>
      <c r="BC4" s="298"/>
      <c r="BD4" s="298"/>
      <c r="BE4" s="298"/>
      <c r="BF4" s="298"/>
      <c r="BG4" s="298" t="s">
        <v>300</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23299118</v>
      </c>
      <c r="S5" s="276"/>
      <c r="T5" s="276"/>
      <c r="U5" s="276"/>
      <c r="V5" s="276"/>
      <c r="W5" s="276"/>
      <c r="X5" s="276"/>
      <c r="Y5" s="278"/>
      <c r="Z5" s="281">
        <v>38.1</v>
      </c>
      <c r="AA5" s="281"/>
      <c r="AB5" s="281"/>
      <c r="AC5" s="281"/>
      <c r="AD5" s="286">
        <v>21810352</v>
      </c>
      <c r="AE5" s="286"/>
      <c r="AF5" s="286"/>
      <c r="AG5" s="286"/>
      <c r="AH5" s="286"/>
      <c r="AI5" s="286"/>
      <c r="AJ5" s="286"/>
      <c r="AK5" s="286"/>
      <c r="AL5" s="291">
        <v>68.7</v>
      </c>
      <c r="AM5" s="293"/>
      <c r="AN5" s="293"/>
      <c r="AO5" s="295"/>
      <c r="AP5" s="260" t="s">
        <v>321</v>
      </c>
      <c r="AQ5" s="265"/>
      <c r="AR5" s="265"/>
      <c r="AS5" s="265"/>
      <c r="AT5" s="265"/>
      <c r="AU5" s="265"/>
      <c r="AV5" s="265"/>
      <c r="AW5" s="265"/>
      <c r="AX5" s="265"/>
      <c r="AY5" s="265"/>
      <c r="AZ5" s="265"/>
      <c r="BA5" s="265"/>
      <c r="BB5" s="265"/>
      <c r="BC5" s="265"/>
      <c r="BD5" s="265"/>
      <c r="BE5" s="265"/>
      <c r="BF5" s="268"/>
      <c r="BG5" s="274">
        <v>21810352</v>
      </c>
      <c r="BH5" s="217"/>
      <c r="BI5" s="217"/>
      <c r="BJ5" s="217"/>
      <c r="BK5" s="217"/>
      <c r="BL5" s="217"/>
      <c r="BM5" s="217"/>
      <c r="BN5" s="279"/>
      <c r="BO5" s="282">
        <v>93.6</v>
      </c>
      <c r="BP5" s="282"/>
      <c r="BQ5" s="282"/>
      <c r="BR5" s="282"/>
      <c r="BS5" s="287">
        <v>574821</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498283</v>
      </c>
      <c r="S6" s="217"/>
      <c r="T6" s="217"/>
      <c r="U6" s="217"/>
      <c r="V6" s="217"/>
      <c r="W6" s="217"/>
      <c r="X6" s="217"/>
      <c r="Y6" s="279"/>
      <c r="Z6" s="282">
        <v>0.8</v>
      </c>
      <c r="AA6" s="282"/>
      <c r="AB6" s="282"/>
      <c r="AC6" s="282"/>
      <c r="AD6" s="287">
        <v>498283</v>
      </c>
      <c r="AE6" s="287"/>
      <c r="AF6" s="287"/>
      <c r="AG6" s="287"/>
      <c r="AH6" s="287"/>
      <c r="AI6" s="287"/>
      <c r="AJ6" s="287"/>
      <c r="AK6" s="287"/>
      <c r="AL6" s="283">
        <v>1.6</v>
      </c>
      <c r="AM6" s="238"/>
      <c r="AN6" s="238"/>
      <c r="AO6" s="296"/>
      <c r="AP6" s="261" t="s">
        <v>104</v>
      </c>
      <c r="AQ6" s="1"/>
      <c r="AR6" s="1"/>
      <c r="AS6" s="1"/>
      <c r="AT6" s="1"/>
      <c r="AU6" s="1"/>
      <c r="AV6" s="1"/>
      <c r="AW6" s="1"/>
      <c r="AX6" s="1"/>
      <c r="AY6" s="1"/>
      <c r="AZ6" s="1"/>
      <c r="BA6" s="1"/>
      <c r="BB6" s="1"/>
      <c r="BC6" s="1"/>
      <c r="BD6" s="1"/>
      <c r="BE6" s="1"/>
      <c r="BF6" s="269"/>
      <c r="BG6" s="274">
        <v>21810352</v>
      </c>
      <c r="BH6" s="217"/>
      <c r="BI6" s="217"/>
      <c r="BJ6" s="217"/>
      <c r="BK6" s="217"/>
      <c r="BL6" s="217"/>
      <c r="BM6" s="217"/>
      <c r="BN6" s="279"/>
      <c r="BO6" s="282">
        <v>93.6</v>
      </c>
      <c r="BP6" s="282"/>
      <c r="BQ6" s="282"/>
      <c r="BR6" s="282"/>
      <c r="BS6" s="287">
        <v>574821</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312836</v>
      </c>
      <c r="CS6" s="217"/>
      <c r="CT6" s="217"/>
      <c r="CU6" s="217"/>
      <c r="CV6" s="217"/>
      <c r="CW6" s="217"/>
      <c r="CX6" s="217"/>
      <c r="CY6" s="279"/>
      <c r="CZ6" s="291">
        <v>0.5</v>
      </c>
      <c r="DA6" s="293"/>
      <c r="DB6" s="293"/>
      <c r="DC6" s="337"/>
      <c r="DD6" s="288" t="s">
        <v>203</v>
      </c>
      <c r="DE6" s="217"/>
      <c r="DF6" s="217"/>
      <c r="DG6" s="217"/>
      <c r="DH6" s="217"/>
      <c r="DI6" s="217"/>
      <c r="DJ6" s="217"/>
      <c r="DK6" s="217"/>
      <c r="DL6" s="217"/>
      <c r="DM6" s="217"/>
      <c r="DN6" s="217"/>
      <c r="DO6" s="217"/>
      <c r="DP6" s="279"/>
      <c r="DQ6" s="288">
        <v>312748</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7042</v>
      </c>
      <c r="S7" s="217"/>
      <c r="T7" s="217"/>
      <c r="U7" s="217"/>
      <c r="V7" s="217"/>
      <c r="W7" s="217"/>
      <c r="X7" s="217"/>
      <c r="Y7" s="279"/>
      <c r="Z7" s="282">
        <v>0</v>
      </c>
      <c r="AA7" s="282"/>
      <c r="AB7" s="282"/>
      <c r="AC7" s="282"/>
      <c r="AD7" s="287">
        <v>7042</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10344659</v>
      </c>
      <c r="BH7" s="217"/>
      <c r="BI7" s="217"/>
      <c r="BJ7" s="217"/>
      <c r="BK7" s="217"/>
      <c r="BL7" s="217"/>
      <c r="BM7" s="217"/>
      <c r="BN7" s="279"/>
      <c r="BO7" s="282">
        <v>44.4</v>
      </c>
      <c r="BP7" s="282"/>
      <c r="BQ7" s="282"/>
      <c r="BR7" s="282"/>
      <c r="BS7" s="287">
        <v>574821</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6293027</v>
      </c>
      <c r="CS7" s="217"/>
      <c r="CT7" s="217"/>
      <c r="CU7" s="217"/>
      <c r="CV7" s="217"/>
      <c r="CW7" s="217"/>
      <c r="CX7" s="217"/>
      <c r="CY7" s="279"/>
      <c r="CZ7" s="282">
        <v>11</v>
      </c>
      <c r="DA7" s="282"/>
      <c r="DB7" s="282"/>
      <c r="DC7" s="282"/>
      <c r="DD7" s="288">
        <v>46262</v>
      </c>
      <c r="DE7" s="217"/>
      <c r="DF7" s="217"/>
      <c r="DG7" s="217"/>
      <c r="DH7" s="217"/>
      <c r="DI7" s="217"/>
      <c r="DJ7" s="217"/>
      <c r="DK7" s="217"/>
      <c r="DL7" s="217"/>
      <c r="DM7" s="217"/>
      <c r="DN7" s="217"/>
      <c r="DO7" s="217"/>
      <c r="DP7" s="279"/>
      <c r="DQ7" s="288">
        <v>5823836</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102444</v>
      </c>
      <c r="S8" s="217"/>
      <c r="T8" s="217"/>
      <c r="U8" s="217"/>
      <c r="V8" s="217"/>
      <c r="W8" s="217"/>
      <c r="X8" s="217"/>
      <c r="Y8" s="279"/>
      <c r="Z8" s="282">
        <v>0.2</v>
      </c>
      <c r="AA8" s="282"/>
      <c r="AB8" s="282"/>
      <c r="AC8" s="282"/>
      <c r="AD8" s="287">
        <v>102444</v>
      </c>
      <c r="AE8" s="287"/>
      <c r="AF8" s="287"/>
      <c r="AG8" s="287"/>
      <c r="AH8" s="287"/>
      <c r="AI8" s="287"/>
      <c r="AJ8" s="287"/>
      <c r="AK8" s="287"/>
      <c r="AL8" s="283">
        <v>0.3</v>
      </c>
      <c r="AM8" s="238"/>
      <c r="AN8" s="238"/>
      <c r="AO8" s="296"/>
      <c r="AP8" s="261" t="s">
        <v>125</v>
      </c>
      <c r="AQ8" s="1"/>
      <c r="AR8" s="1"/>
      <c r="AS8" s="1"/>
      <c r="AT8" s="1"/>
      <c r="AU8" s="1"/>
      <c r="AV8" s="1"/>
      <c r="AW8" s="1"/>
      <c r="AX8" s="1"/>
      <c r="AY8" s="1"/>
      <c r="AZ8" s="1"/>
      <c r="BA8" s="1"/>
      <c r="BB8" s="1"/>
      <c r="BC8" s="1"/>
      <c r="BD8" s="1"/>
      <c r="BE8" s="1"/>
      <c r="BF8" s="269"/>
      <c r="BG8" s="274">
        <v>248820</v>
      </c>
      <c r="BH8" s="217"/>
      <c r="BI8" s="217"/>
      <c r="BJ8" s="217"/>
      <c r="BK8" s="217"/>
      <c r="BL8" s="217"/>
      <c r="BM8" s="217"/>
      <c r="BN8" s="279"/>
      <c r="BO8" s="282">
        <v>1.1000000000000001</v>
      </c>
      <c r="BP8" s="282"/>
      <c r="BQ8" s="282"/>
      <c r="BR8" s="282"/>
      <c r="BS8" s="287" t="s">
        <v>203</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21846328</v>
      </c>
      <c r="CS8" s="217"/>
      <c r="CT8" s="217"/>
      <c r="CU8" s="217"/>
      <c r="CV8" s="217"/>
      <c r="CW8" s="217"/>
      <c r="CX8" s="217"/>
      <c r="CY8" s="279"/>
      <c r="CZ8" s="282">
        <v>38.299999999999997</v>
      </c>
      <c r="DA8" s="282"/>
      <c r="DB8" s="282"/>
      <c r="DC8" s="282"/>
      <c r="DD8" s="288">
        <v>215290</v>
      </c>
      <c r="DE8" s="217"/>
      <c r="DF8" s="217"/>
      <c r="DG8" s="217"/>
      <c r="DH8" s="217"/>
      <c r="DI8" s="217"/>
      <c r="DJ8" s="217"/>
      <c r="DK8" s="217"/>
      <c r="DL8" s="217"/>
      <c r="DM8" s="217"/>
      <c r="DN8" s="217"/>
      <c r="DO8" s="217"/>
      <c r="DP8" s="279"/>
      <c r="DQ8" s="288">
        <v>10126114</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81200</v>
      </c>
      <c r="S9" s="217"/>
      <c r="T9" s="217"/>
      <c r="U9" s="217"/>
      <c r="V9" s="217"/>
      <c r="W9" s="217"/>
      <c r="X9" s="217"/>
      <c r="Y9" s="279"/>
      <c r="Z9" s="282">
        <v>0.1</v>
      </c>
      <c r="AA9" s="282"/>
      <c r="AB9" s="282"/>
      <c r="AC9" s="282"/>
      <c r="AD9" s="287">
        <v>81200</v>
      </c>
      <c r="AE9" s="287"/>
      <c r="AF9" s="287"/>
      <c r="AG9" s="287"/>
      <c r="AH9" s="287"/>
      <c r="AI9" s="287"/>
      <c r="AJ9" s="287"/>
      <c r="AK9" s="287"/>
      <c r="AL9" s="283">
        <v>0.3</v>
      </c>
      <c r="AM9" s="238"/>
      <c r="AN9" s="238"/>
      <c r="AO9" s="296"/>
      <c r="AP9" s="261" t="s">
        <v>340</v>
      </c>
      <c r="AQ9" s="1"/>
      <c r="AR9" s="1"/>
      <c r="AS9" s="1"/>
      <c r="AT9" s="1"/>
      <c r="AU9" s="1"/>
      <c r="AV9" s="1"/>
      <c r="AW9" s="1"/>
      <c r="AX9" s="1"/>
      <c r="AY9" s="1"/>
      <c r="AZ9" s="1"/>
      <c r="BA9" s="1"/>
      <c r="BB9" s="1"/>
      <c r="BC9" s="1"/>
      <c r="BD9" s="1"/>
      <c r="BE9" s="1"/>
      <c r="BF9" s="269"/>
      <c r="BG9" s="274">
        <v>7976491</v>
      </c>
      <c r="BH9" s="217"/>
      <c r="BI9" s="217"/>
      <c r="BJ9" s="217"/>
      <c r="BK9" s="217"/>
      <c r="BL9" s="217"/>
      <c r="BM9" s="217"/>
      <c r="BN9" s="279"/>
      <c r="BO9" s="282">
        <v>34.200000000000003</v>
      </c>
      <c r="BP9" s="282"/>
      <c r="BQ9" s="282"/>
      <c r="BR9" s="282"/>
      <c r="BS9" s="287" t="s">
        <v>203</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4350368</v>
      </c>
      <c r="CS9" s="217"/>
      <c r="CT9" s="217"/>
      <c r="CU9" s="217"/>
      <c r="CV9" s="217"/>
      <c r="CW9" s="217"/>
      <c r="CX9" s="217"/>
      <c r="CY9" s="279"/>
      <c r="CZ9" s="282">
        <v>7.6</v>
      </c>
      <c r="DA9" s="282"/>
      <c r="DB9" s="282"/>
      <c r="DC9" s="282"/>
      <c r="DD9" s="288">
        <v>119669</v>
      </c>
      <c r="DE9" s="217"/>
      <c r="DF9" s="217"/>
      <c r="DG9" s="217"/>
      <c r="DH9" s="217"/>
      <c r="DI9" s="217"/>
      <c r="DJ9" s="217"/>
      <c r="DK9" s="217"/>
      <c r="DL9" s="217"/>
      <c r="DM9" s="217"/>
      <c r="DN9" s="217"/>
      <c r="DO9" s="217"/>
      <c r="DP9" s="279"/>
      <c r="DQ9" s="288">
        <v>2891886</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192</v>
      </c>
      <c r="AQ10" s="1"/>
      <c r="AR10" s="1"/>
      <c r="AS10" s="1"/>
      <c r="AT10" s="1"/>
      <c r="AU10" s="1"/>
      <c r="AV10" s="1"/>
      <c r="AW10" s="1"/>
      <c r="AX10" s="1"/>
      <c r="AY10" s="1"/>
      <c r="AZ10" s="1"/>
      <c r="BA10" s="1"/>
      <c r="BB10" s="1"/>
      <c r="BC10" s="1"/>
      <c r="BD10" s="1"/>
      <c r="BE10" s="1"/>
      <c r="BF10" s="269"/>
      <c r="BG10" s="274">
        <v>657885</v>
      </c>
      <c r="BH10" s="217"/>
      <c r="BI10" s="217"/>
      <c r="BJ10" s="217"/>
      <c r="BK10" s="217"/>
      <c r="BL10" s="217"/>
      <c r="BM10" s="217"/>
      <c r="BN10" s="279"/>
      <c r="BO10" s="282">
        <v>2.8</v>
      </c>
      <c r="BP10" s="282"/>
      <c r="BQ10" s="282"/>
      <c r="BR10" s="282"/>
      <c r="BS10" s="287">
        <v>109614</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82812</v>
      </c>
      <c r="CS10" s="217"/>
      <c r="CT10" s="217"/>
      <c r="CU10" s="217"/>
      <c r="CV10" s="217"/>
      <c r="CW10" s="217"/>
      <c r="CX10" s="217"/>
      <c r="CY10" s="279"/>
      <c r="CZ10" s="282">
        <v>0.1</v>
      </c>
      <c r="DA10" s="282"/>
      <c r="DB10" s="282"/>
      <c r="DC10" s="282"/>
      <c r="DD10" s="288" t="s">
        <v>203</v>
      </c>
      <c r="DE10" s="217"/>
      <c r="DF10" s="217"/>
      <c r="DG10" s="217"/>
      <c r="DH10" s="217"/>
      <c r="DI10" s="217"/>
      <c r="DJ10" s="217"/>
      <c r="DK10" s="217"/>
      <c r="DL10" s="217"/>
      <c r="DM10" s="217"/>
      <c r="DN10" s="217"/>
      <c r="DO10" s="217"/>
      <c r="DP10" s="279"/>
      <c r="DQ10" s="288">
        <v>72465</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3699997</v>
      </c>
      <c r="S11" s="217"/>
      <c r="T11" s="217"/>
      <c r="U11" s="217"/>
      <c r="V11" s="217"/>
      <c r="W11" s="217"/>
      <c r="X11" s="217"/>
      <c r="Y11" s="279"/>
      <c r="Z11" s="283">
        <v>6.1</v>
      </c>
      <c r="AA11" s="238"/>
      <c r="AB11" s="238"/>
      <c r="AC11" s="285"/>
      <c r="AD11" s="288">
        <v>3699997</v>
      </c>
      <c r="AE11" s="217"/>
      <c r="AF11" s="217"/>
      <c r="AG11" s="217"/>
      <c r="AH11" s="217"/>
      <c r="AI11" s="217"/>
      <c r="AJ11" s="217"/>
      <c r="AK11" s="279"/>
      <c r="AL11" s="283">
        <v>11.7</v>
      </c>
      <c r="AM11" s="238"/>
      <c r="AN11" s="238"/>
      <c r="AO11" s="296"/>
      <c r="AP11" s="261" t="s">
        <v>344</v>
      </c>
      <c r="AQ11" s="1"/>
      <c r="AR11" s="1"/>
      <c r="AS11" s="1"/>
      <c r="AT11" s="1"/>
      <c r="AU11" s="1"/>
      <c r="AV11" s="1"/>
      <c r="AW11" s="1"/>
      <c r="AX11" s="1"/>
      <c r="AY11" s="1"/>
      <c r="AZ11" s="1"/>
      <c r="BA11" s="1"/>
      <c r="BB11" s="1"/>
      <c r="BC11" s="1"/>
      <c r="BD11" s="1"/>
      <c r="BE11" s="1"/>
      <c r="BF11" s="269"/>
      <c r="BG11" s="274">
        <v>1461463</v>
      </c>
      <c r="BH11" s="217"/>
      <c r="BI11" s="217"/>
      <c r="BJ11" s="217"/>
      <c r="BK11" s="217"/>
      <c r="BL11" s="217"/>
      <c r="BM11" s="217"/>
      <c r="BN11" s="279"/>
      <c r="BO11" s="282">
        <v>6.3</v>
      </c>
      <c r="BP11" s="282"/>
      <c r="BQ11" s="282"/>
      <c r="BR11" s="282"/>
      <c r="BS11" s="287">
        <v>465207</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613791</v>
      </c>
      <c r="CS11" s="217"/>
      <c r="CT11" s="217"/>
      <c r="CU11" s="217"/>
      <c r="CV11" s="217"/>
      <c r="CW11" s="217"/>
      <c r="CX11" s="217"/>
      <c r="CY11" s="279"/>
      <c r="CZ11" s="282">
        <v>1.1000000000000001</v>
      </c>
      <c r="DA11" s="282"/>
      <c r="DB11" s="282"/>
      <c r="DC11" s="282"/>
      <c r="DD11" s="288">
        <v>56378</v>
      </c>
      <c r="DE11" s="217"/>
      <c r="DF11" s="217"/>
      <c r="DG11" s="217"/>
      <c r="DH11" s="217"/>
      <c r="DI11" s="217"/>
      <c r="DJ11" s="217"/>
      <c r="DK11" s="217"/>
      <c r="DL11" s="217"/>
      <c r="DM11" s="217"/>
      <c r="DN11" s="217"/>
      <c r="DO11" s="217"/>
      <c r="DP11" s="279"/>
      <c r="DQ11" s="288">
        <v>461956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5822</v>
      </c>
      <c r="S12" s="217"/>
      <c r="T12" s="217"/>
      <c r="U12" s="217"/>
      <c r="V12" s="217"/>
      <c r="W12" s="217"/>
      <c r="X12" s="217"/>
      <c r="Y12" s="279"/>
      <c r="Z12" s="282">
        <v>0</v>
      </c>
      <c r="AA12" s="282"/>
      <c r="AB12" s="282"/>
      <c r="AC12" s="282"/>
      <c r="AD12" s="287">
        <v>5822</v>
      </c>
      <c r="AE12" s="287"/>
      <c r="AF12" s="287"/>
      <c r="AG12" s="287"/>
      <c r="AH12" s="287"/>
      <c r="AI12" s="287"/>
      <c r="AJ12" s="287"/>
      <c r="AK12" s="287"/>
      <c r="AL12" s="283">
        <v>0</v>
      </c>
      <c r="AM12" s="238"/>
      <c r="AN12" s="238"/>
      <c r="AO12" s="296"/>
      <c r="AP12" s="261" t="s">
        <v>348</v>
      </c>
      <c r="AQ12" s="1"/>
      <c r="AR12" s="1"/>
      <c r="AS12" s="1"/>
      <c r="AT12" s="1"/>
      <c r="AU12" s="1"/>
      <c r="AV12" s="1"/>
      <c r="AW12" s="1"/>
      <c r="AX12" s="1"/>
      <c r="AY12" s="1"/>
      <c r="AZ12" s="1"/>
      <c r="BA12" s="1"/>
      <c r="BB12" s="1"/>
      <c r="BC12" s="1"/>
      <c r="BD12" s="1"/>
      <c r="BE12" s="1"/>
      <c r="BF12" s="269"/>
      <c r="BG12" s="274">
        <v>9773228</v>
      </c>
      <c r="BH12" s="217"/>
      <c r="BI12" s="217"/>
      <c r="BJ12" s="217"/>
      <c r="BK12" s="217"/>
      <c r="BL12" s="217"/>
      <c r="BM12" s="217"/>
      <c r="BN12" s="279"/>
      <c r="BO12" s="282">
        <v>41.9</v>
      </c>
      <c r="BP12" s="282"/>
      <c r="BQ12" s="282"/>
      <c r="BR12" s="282"/>
      <c r="BS12" s="287" t="s">
        <v>203</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1458907</v>
      </c>
      <c r="CS12" s="217"/>
      <c r="CT12" s="217"/>
      <c r="CU12" s="217"/>
      <c r="CV12" s="217"/>
      <c r="CW12" s="217"/>
      <c r="CX12" s="217"/>
      <c r="CY12" s="279"/>
      <c r="CZ12" s="282">
        <v>2.6</v>
      </c>
      <c r="DA12" s="282"/>
      <c r="DB12" s="282"/>
      <c r="DC12" s="282"/>
      <c r="DD12" s="288">
        <v>28183</v>
      </c>
      <c r="DE12" s="217"/>
      <c r="DF12" s="217"/>
      <c r="DG12" s="217"/>
      <c r="DH12" s="217"/>
      <c r="DI12" s="217"/>
      <c r="DJ12" s="217"/>
      <c r="DK12" s="217"/>
      <c r="DL12" s="217"/>
      <c r="DM12" s="217"/>
      <c r="DN12" s="217"/>
      <c r="DO12" s="217"/>
      <c r="DP12" s="279"/>
      <c r="DQ12" s="288">
        <v>1344164</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350</v>
      </c>
      <c r="AQ13" s="1"/>
      <c r="AR13" s="1"/>
      <c r="AS13" s="1"/>
      <c r="AT13" s="1"/>
      <c r="AU13" s="1"/>
      <c r="AV13" s="1"/>
      <c r="AW13" s="1"/>
      <c r="AX13" s="1"/>
      <c r="AY13" s="1"/>
      <c r="AZ13" s="1"/>
      <c r="BA13" s="1"/>
      <c r="BB13" s="1"/>
      <c r="BC13" s="1"/>
      <c r="BD13" s="1"/>
      <c r="BE13" s="1"/>
      <c r="BF13" s="269"/>
      <c r="BG13" s="274">
        <v>9720380</v>
      </c>
      <c r="BH13" s="217"/>
      <c r="BI13" s="217"/>
      <c r="BJ13" s="217"/>
      <c r="BK13" s="217"/>
      <c r="BL13" s="217"/>
      <c r="BM13" s="217"/>
      <c r="BN13" s="279"/>
      <c r="BO13" s="282">
        <v>41.7</v>
      </c>
      <c r="BP13" s="282"/>
      <c r="BQ13" s="282"/>
      <c r="BR13" s="282"/>
      <c r="BS13" s="287" t="s">
        <v>203</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5538571</v>
      </c>
      <c r="CS13" s="217"/>
      <c r="CT13" s="217"/>
      <c r="CU13" s="217"/>
      <c r="CV13" s="217"/>
      <c r="CW13" s="217"/>
      <c r="CX13" s="217"/>
      <c r="CY13" s="279"/>
      <c r="CZ13" s="282">
        <v>9.6999999999999993</v>
      </c>
      <c r="DA13" s="282"/>
      <c r="DB13" s="282"/>
      <c r="DC13" s="282"/>
      <c r="DD13" s="288">
        <v>2565084</v>
      </c>
      <c r="DE13" s="217"/>
      <c r="DF13" s="217"/>
      <c r="DG13" s="217"/>
      <c r="DH13" s="217"/>
      <c r="DI13" s="217"/>
      <c r="DJ13" s="217"/>
      <c r="DK13" s="217"/>
      <c r="DL13" s="217"/>
      <c r="DM13" s="217"/>
      <c r="DN13" s="217"/>
      <c r="DO13" s="217"/>
      <c r="DP13" s="279"/>
      <c r="DQ13" s="288">
        <v>3287223</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548</v>
      </c>
      <c r="S14" s="217"/>
      <c r="T14" s="217"/>
      <c r="U14" s="217"/>
      <c r="V14" s="217"/>
      <c r="W14" s="217"/>
      <c r="X14" s="217"/>
      <c r="Y14" s="279"/>
      <c r="Z14" s="282">
        <v>0</v>
      </c>
      <c r="AA14" s="282"/>
      <c r="AB14" s="282"/>
      <c r="AC14" s="282"/>
      <c r="AD14" s="287">
        <v>548</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396091</v>
      </c>
      <c r="BH14" s="217"/>
      <c r="BI14" s="217"/>
      <c r="BJ14" s="217"/>
      <c r="BK14" s="217"/>
      <c r="BL14" s="217"/>
      <c r="BM14" s="217"/>
      <c r="BN14" s="279"/>
      <c r="BO14" s="282">
        <v>1.7</v>
      </c>
      <c r="BP14" s="282"/>
      <c r="BQ14" s="282"/>
      <c r="BR14" s="282"/>
      <c r="BS14" s="287" t="s">
        <v>203</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1961019</v>
      </c>
      <c r="CS14" s="217"/>
      <c r="CT14" s="217"/>
      <c r="CU14" s="217"/>
      <c r="CV14" s="217"/>
      <c r="CW14" s="217"/>
      <c r="CX14" s="217"/>
      <c r="CY14" s="279"/>
      <c r="CZ14" s="282">
        <v>3.4</v>
      </c>
      <c r="DA14" s="282"/>
      <c r="DB14" s="282"/>
      <c r="DC14" s="282"/>
      <c r="DD14" s="288">
        <v>144921</v>
      </c>
      <c r="DE14" s="217"/>
      <c r="DF14" s="217"/>
      <c r="DG14" s="217"/>
      <c r="DH14" s="217"/>
      <c r="DI14" s="217"/>
      <c r="DJ14" s="217"/>
      <c r="DK14" s="217"/>
      <c r="DL14" s="217"/>
      <c r="DM14" s="217"/>
      <c r="DN14" s="217"/>
      <c r="DO14" s="217"/>
      <c r="DP14" s="279"/>
      <c r="DQ14" s="288">
        <v>1787207</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355</v>
      </c>
      <c r="AQ15" s="1"/>
      <c r="AR15" s="1"/>
      <c r="AS15" s="1"/>
      <c r="AT15" s="1"/>
      <c r="AU15" s="1"/>
      <c r="AV15" s="1"/>
      <c r="AW15" s="1"/>
      <c r="AX15" s="1"/>
      <c r="AY15" s="1"/>
      <c r="AZ15" s="1"/>
      <c r="BA15" s="1"/>
      <c r="BB15" s="1"/>
      <c r="BC15" s="1"/>
      <c r="BD15" s="1"/>
      <c r="BE15" s="1"/>
      <c r="BF15" s="269"/>
      <c r="BG15" s="274">
        <v>1296374</v>
      </c>
      <c r="BH15" s="217"/>
      <c r="BI15" s="217"/>
      <c r="BJ15" s="217"/>
      <c r="BK15" s="217"/>
      <c r="BL15" s="217"/>
      <c r="BM15" s="217"/>
      <c r="BN15" s="279"/>
      <c r="BO15" s="282">
        <v>5.6</v>
      </c>
      <c r="BP15" s="282"/>
      <c r="BQ15" s="282"/>
      <c r="BR15" s="282"/>
      <c r="BS15" s="287" t="s">
        <v>203</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8433972</v>
      </c>
      <c r="CS15" s="217"/>
      <c r="CT15" s="217"/>
      <c r="CU15" s="217"/>
      <c r="CV15" s="217"/>
      <c r="CW15" s="217"/>
      <c r="CX15" s="217"/>
      <c r="CY15" s="279"/>
      <c r="CZ15" s="282">
        <v>14.8</v>
      </c>
      <c r="DA15" s="282"/>
      <c r="DB15" s="282"/>
      <c r="DC15" s="282"/>
      <c r="DD15" s="288">
        <v>1428746</v>
      </c>
      <c r="DE15" s="217"/>
      <c r="DF15" s="217"/>
      <c r="DG15" s="217"/>
      <c r="DH15" s="217"/>
      <c r="DI15" s="217"/>
      <c r="DJ15" s="217"/>
      <c r="DK15" s="217"/>
      <c r="DL15" s="217"/>
      <c r="DM15" s="217"/>
      <c r="DN15" s="217"/>
      <c r="DO15" s="217"/>
      <c r="DP15" s="279"/>
      <c r="DQ15" s="288">
        <v>5536461</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47578</v>
      </c>
      <c r="S16" s="217"/>
      <c r="T16" s="217"/>
      <c r="U16" s="217"/>
      <c r="V16" s="217"/>
      <c r="W16" s="217"/>
      <c r="X16" s="217"/>
      <c r="Y16" s="279"/>
      <c r="Z16" s="282">
        <v>0.1</v>
      </c>
      <c r="AA16" s="282"/>
      <c r="AB16" s="282"/>
      <c r="AC16" s="282"/>
      <c r="AD16" s="287">
        <v>47578</v>
      </c>
      <c r="AE16" s="287"/>
      <c r="AF16" s="287"/>
      <c r="AG16" s="287"/>
      <c r="AH16" s="287"/>
      <c r="AI16" s="287"/>
      <c r="AJ16" s="287"/>
      <c r="AK16" s="287"/>
      <c r="AL16" s="283">
        <v>0.1</v>
      </c>
      <c r="AM16" s="238"/>
      <c r="AN16" s="238"/>
      <c r="AO16" s="296"/>
      <c r="AP16" s="261" t="s">
        <v>358</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23</v>
      </c>
      <c r="CS16" s="217"/>
      <c r="CT16" s="217"/>
      <c r="CU16" s="217"/>
      <c r="CV16" s="217"/>
      <c r="CW16" s="217"/>
      <c r="CX16" s="217"/>
      <c r="CY16" s="279"/>
      <c r="CZ16" s="282">
        <v>0</v>
      </c>
      <c r="DA16" s="282"/>
      <c r="DB16" s="282"/>
      <c r="DC16" s="282"/>
      <c r="DD16" s="288" t="s">
        <v>203</v>
      </c>
      <c r="DE16" s="217"/>
      <c r="DF16" s="217"/>
      <c r="DG16" s="217"/>
      <c r="DH16" s="217"/>
      <c r="DI16" s="217"/>
      <c r="DJ16" s="217"/>
      <c r="DK16" s="217"/>
      <c r="DL16" s="217"/>
      <c r="DM16" s="217"/>
      <c r="DN16" s="217"/>
      <c r="DO16" s="217"/>
      <c r="DP16" s="279"/>
      <c r="DQ16" s="288">
        <v>23</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482531</v>
      </c>
      <c r="S17" s="217"/>
      <c r="T17" s="217"/>
      <c r="U17" s="217"/>
      <c r="V17" s="217"/>
      <c r="W17" s="217"/>
      <c r="X17" s="217"/>
      <c r="Y17" s="279"/>
      <c r="Z17" s="282">
        <v>0.8</v>
      </c>
      <c r="AA17" s="282"/>
      <c r="AB17" s="282"/>
      <c r="AC17" s="282"/>
      <c r="AD17" s="287">
        <v>482531</v>
      </c>
      <c r="AE17" s="287"/>
      <c r="AF17" s="287"/>
      <c r="AG17" s="287"/>
      <c r="AH17" s="287"/>
      <c r="AI17" s="287"/>
      <c r="AJ17" s="287"/>
      <c r="AK17" s="287"/>
      <c r="AL17" s="283">
        <v>1.5</v>
      </c>
      <c r="AM17" s="238"/>
      <c r="AN17" s="238"/>
      <c r="AO17" s="296"/>
      <c r="AP17" s="261" t="s">
        <v>361</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6214372</v>
      </c>
      <c r="CS17" s="217"/>
      <c r="CT17" s="217"/>
      <c r="CU17" s="217"/>
      <c r="CV17" s="217"/>
      <c r="CW17" s="217"/>
      <c r="CX17" s="217"/>
      <c r="CY17" s="279"/>
      <c r="CZ17" s="282">
        <v>10.9</v>
      </c>
      <c r="DA17" s="282"/>
      <c r="DB17" s="282"/>
      <c r="DC17" s="282"/>
      <c r="DD17" s="288" t="s">
        <v>203</v>
      </c>
      <c r="DE17" s="217"/>
      <c r="DF17" s="217"/>
      <c r="DG17" s="217"/>
      <c r="DH17" s="217"/>
      <c r="DI17" s="217"/>
      <c r="DJ17" s="217"/>
      <c r="DK17" s="217"/>
      <c r="DL17" s="217"/>
      <c r="DM17" s="217"/>
      <c r="DN17" s="217"/>
      <c r="DO17" s="217"/>
      <c r="DP17" s="279"/>
      <c r="DQ17" s="288">
        <v>6091787</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140041</v>
      </c>
      <c r="S18" s="217"/>
      <c r="T18" s="217"/>
      <c r="U18" s="217"/>
      <c r="V18" s="217"/>
      <c r="W18" s="217"/>
      <c r="X18" s="217"/>
      <c r="Y18" s="279"/>
      <c r="Z18" s="282">
        <v>0.2</v>
      </c>
      <c r="AA18" s="282"/>
      <c r="AB18" s="282"/>
      <c r="AC18" s="282"/>
      <c r="AD18" s="287">
        <v>140041</v>
      </c>
      <c r="AE18" s="287"/>
      <c r="AF18" s="287"/>
      <c r="AG18" s="287"/>
      <c r="AH18" s="287"/>
      <c r="AI18" s="287"/>
      <c r="AJ18" s="287"/>
      <c r="AK18" s="287"/>
      <c r="AL18" s="283">
        <v>0.4</v>
      </c>
      <c r="AM18" s="238"/>
      <c r="AN18" s="238"/>
      <c r="AO18" s="296"/>
      <c r="AP18" s="261" t="s">
        <v>98</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138451</v>
      </c>
      <c r="S19" s="217"/>
      <c r="T19" s="217"/>
      <c r="U19" s="217"/>
      <c r="V19" s="217"/>
      <c r="W19" s="217"/>
      <c r="X19" s="217"/>
      <c r="Y19" s="279"/>
      <c r="Z19" s="282">
        <v>0.2</v>
      </c>
      <c r="AA19" s="282"/>
      <c r="AB19" s="282"/>
      <c r="AC19" s="282"/>
      <c r="AD19" s="287">
        <v>138451</v>
      </c>
      <c r="AE19" s="287"/>
      <c r="AF19" s="287"/>
      <c r="AG19" s="287"/>
      <c r="AH19" s="287"/>
      <c r="AI19" s="287"/>
      <c r="AJ19" s="287"/>
      <c r="AK19" s="287"/>
      <c r="AL19" s="283">
        <v>0.4</v>
      </c>
      <c r="AM19" s="238"/>
      <c r="AN19" s="238"/>
      <c r="AO19" s="296"/>
      <c r="AP19" s="261" t="s">
        <v>261</v>
      </c>
      <c r="AQ19" s="1"/>
      <c r="AR19" s="1"/>
      <c r="AS19" s="1"/>
      <c r="AT19" s="1"/>
      <c r="AU19" s="1"/>
      <c r="AV19" s="1"/>
      <c r="AW19" s="1"/>
      <c r="AX19" s="1"/>
      <c r="AY19" s="1"/>
      <c r="AZ19" s="1"/>
      <c r="BA19" s="1"/>
      <c r="BB19" s="1"/>
      <c r="BC19" s="1"/>
      <c r="BD19" s="1"/>
      <c r="BE19" s="1"/>
      <c r="BF19" s="269"/>
      <c r="BG19" s="274">
        <v>1488766</v>
      </c>
      <c r="BH19" s="217"/>
      <c r="BI19" s="217"/>
      <c r="BJ19" s="217"/>
      <c r="BK19" s="217"/>
      <c r="BL19" s="217"/>
      <c r="BM19" s="217"/>
      <c r="BN19" s="279"/>
      <c r="BO19" s="282">
        <v>6.4</v>
      </c>
      <c r="BP19" s="282"/>
      <c r="BQ19" s="282"/>
      <c r="BR19" s="282"/>
      <c r="BS19" s="287" t="s">
        <v>203</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1590</v>
      </c>
      <c r="S20" s="217"/>
      <c r="T20" s="217"/>
      <c r="U20" s="217"/>
      <c r="V20" s="217"/>
      <c r="W20" s="217"/>
      <c r="X20" s="217"/>
      <c r="Y20" s="279"/>
      <c r="Z20" s="282">
        <v>0</v>
      </c>
      <c r="AA20" s="282"/>
      <c r="AB20" s="282"/>
      <c r="AC20" s="282"/>
      <c r="AD20" s="287">
        <v>1590</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v>1488766</v>
      </c>
      <c r="BH20" s="217"/>
      <c r="BI20" s="217"/>
      <c r="BJ20" s="217"/>
      <c r="BK20" s="217"/>
      <c r="BL20" s="217"/>
      <c r="BM20" s="217"/>
      <c r="BN20" s="279"/>
      <c r="BO20" s="282">
        <v>6.4</v>
      </c>
      <c r="BP20" s="282"/>
      <c r="BQ20" s="282"/>
      <c r="BR20" s="282"/>
      <c r="BS20" s="287" t="s">
        <v>203</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57106026</v>
      </c>
      <c r="CS20" s="217"/>
      <c r="CT20" s="217"/>
      <c r="CU20" s="217"/>
      <c r="CV20" s="217"/>
      <c r="CW20" s="217"/>
      <c r="CX20" s="217"/>
      <c r="CY20" s="279"/>
      <c r="CZ20" s="282">
        <v>100</v>
      </c>
      <c r="DA20" s="282"/>
      <c r="DB20" s="282"/>
      <c r="DC20" s="282"/>
      <c r="DD20" s="288">
        <v>4604533</v>
      </c>
      <c r="DE20" s="217"/>
      <c r="DF20" s="217"/>
      <c r="DG20" s="217"/>
      <c r="DH20" s="217"/>
      <c r="DI20" s="217"/>
      <c r="DJ20" s="217"/>
      <c r="DK20" s="217"/>
      <c r="DL20" s="217"/>
      <c r="DM20" s="217"/>
      <c r="DN20" s="217"/>
      <c r="DO20" s="217"/>
      <c r="DP20" s="279"/>
      <c r="DQ20" s="288">
        <v>37735870</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5079660</v>
      </c>
      <c r="S21" s="217"/>
      <c r="T21" s="217"/>
      <c r="U21" s="217"/>
      <c r="V21" s="217"/>
      <c r="W21" s="217"/>
      <c r="X21" s="217"/>
      <c r="Y21" s="279"/>
      <c r="Z21" s="282">
        <v>8.3000000000000007</v>
      </c>
      <c r="AA21" s="282"/>
      <c r="AB21" s="282"/>
      <c r="AC21" s="282"/>
      <c r="AD21" s="287">
        <v>4546724</v>
      </c>
      <c r="AE21" s="287"/>
      <c r="AF21" s="287"/>
      <c r="AG21" s="287"/>
      <c r="AH21" s="287"/>
      <c r="AI21" s="287"/>
      <c r="AJ21" s="287"/>
      <c r="AK21" s="287"/>
      <c r="AL21" s="283">
        <v>14.3</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304</v>
      </c>
      <c r="C22" s="1"/>
      <c r="D22" s="1"/>
      <c r="E22" s="1"/>
      <c r="F22" s="1"/>
      <c r="G22" s="1"/>
      <c r="H22" s="1"/>
      <c r="I22" s="1"/>
      <c r="J22" s="1"/>
      <c r="K22" s="1"/>
      <c r="L22" s="1"/>
      <c r="M22" s="1"/>
      <c r="N22" s="1"/>
      <c r="O22" s="1"/>
      <c r="P22" s="1"/>
      <c r="Q22" s="269"/>
      <c r="R22" s="274">
        <v>4546724</v>
      </c>
      <c r="S22" s="217"/>
      <c r="T22" s="217"/>
      <c r="U22" s="217"/>
      <c r="V22" s="217"/>
      <c r="W22" s="217"/>
      <c r="X22" s="217"/>
      <c r="Y22" s="279"/>
      <c r="Z22" s="282">
        <v>7.4</v>
      </c>
      <c r="AA22" s="282"/>
      <c r="AB22" s="282"/>
      <c r="AC22" s="282"/>
      <c r="AD22" s="287">
        <v>4546724</v>
      </c>
      <c r="AE22" s="287"/>
      <c r="AF22" s="287"/>
      <c r="AG22" s="287"/>
      <c r="AH22" s="287"/>
      <c r="AI22" s="287"/>
      <c r="AJ22" s="287"/>
      <c r="AK22" s="287"/>
      <c r="AL22" s="283">
        <v>14.3</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302</v>
      </c>
      <c r="C23" s="1"/>
      <c r="D23" s="1"/>
      <c r="E23" s="1"/>
      <c r="F23" s="1"/>
      <c r="G23" s="1"/>
      <c r="H23" s="1"/>
      <c r="I23" s="1"/>
      <c r="J23" s="1"/>
      <c r="K23" s="1"/>
      <c r="L23" s="1"/>
      <c r="M23" s="1"/>
      <c r="N23" s="1"/>
      <c r="O23" s="1"/>
      <c r="P23" s="1"/>
      <c r="Q23" s="269"/>
      <c r="R23" s="274">
        <v>531155</v>
      </c>
      <c r="S23" s="217"/>
      <c r="T23" s="217"/>
      <c r="U23" s="217"/>
      <c r="V23" s="217"/>
      <c r="W23" s="217"/>
      <c r="X23" s="217"/>
      <c r="Y23" s="279"/>
      <c r="Z23" s="282">
        <v>0.9</v>
      </c>
      <c r="AA23" s="282"/>
      <c r="AB23" s="282"/>
      <c r="AC23" s="282"/>
      <c r="AD23" s="287" t="s">
        <v>203</v>
      </c>
      <c r="AE23" s="287"/>
      <c r="AF23" s="287"/>
      <c r="AG23" s="287"/>
      <c r="AH23" s="287"/>
      <c r="AI23" s="287"/>
      <c r="AJ23" s="287"/>
      <c r="AK23" s="287"/>
      <c r="AL23" s="283" t="s">
        <v>203</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v>1488766</v>
      </c>
      <c r="BH23" s="217"/>
      <c r="BI23" s="217"/>
      <c r="BJ23" s="217"/>
      <c r="BK23" s="217"/>
      <c r="BL23" s="217"/>
      <c r="BM23" s="217"/>
      <c r="BN23" s="279"/>
      <c r="BO23" s="282">
        <v>6.4</v>
      </c>
      <c r="BP23" s="282"/>
      <c r="BQ23" s="282"/>
      <c r="BR23" s="282"/>
      <c r="BS23" s="287" t="s">
        <v>203</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296</v>
      </c>
      <c r="CS23" s="139"/>
      <c r="CT23" s="139"/>
      <c r="CU23" s="139"/>
      <c r="CV23" s="139"/>
      <c r="CW23" s="139"/>
      <c r="CX23" s="139"/>
      <c r="CY23" s="144"/>
      <c r="CZ23" s="182" t="s">
        <v>376</v>
      </c>
      <c r="DA23" s="139"/>
      <c r="DB23" s="139"/>
      <c r="DC23" s="144"/>
      <c r="DD23" s="182" t="s">
        <v>308</v>
      </c>
      <c r="DE23" s="139"/>
      <c r="DF23" s="139"/>
      <c r="DG23" s="139"/>
      <c r="DH23" s="139"/>
      <c r="DI23" s="139"/>
      <c r="DJ23" s="139"/>
      <c r="DK23" s="144"/>
      <c r="DL23" s="345" t="s">
        <v>379</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v>1781</v>
      </c>
      <c r="S24" s="217"/>
      <c r="T24" s="217"/>
      <c r="U24" s="217"/>
      <c r="V24" s="217"/>
      <c r="W24" s="217"/>
      <c r="X24" s="217"/>
      <c r="Y24" s="279"/>
      <c r="Z24" s="282">
        <v>0</v>
      </c>
      <c r="AA24" s="282"/>
      <c r="AB24" s="282"/>
      <c r="AC24" s="282"/>
      <c r="AD24" s="287" t="s">
        <v>203</v>
      </c>
      <c r="AE24" s="287"/>
      <c r="AF24" s="287"/>
      <c r="AG24" s="287"/>
      <c r="AH24" s="287"/>
      <c r="AI24" s="287"/>
      <c r="AJ24" s="287"/>
      <c r="AK24" s="287"/>
      <c r="AL24" s="283" t="s">
        <v>203</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29445720</v>
      </c>
      <c r="CS24" s="276"/>
      <c r="CT24" s="276"/>
      <c r="CU24" s="276"/>
      <c r="CV24" s="276"/>
      <c r="CW24" s="276"/>
      <c r="CX24" s="276"/>
      <c r="CY24" s="278"/>
      <c r="CZ24" s="291">
        <v>51.6</v>
      </c>
      <c r="DA24" s="293"/>
      <c r="DB24" s="293"/>
      <c r="DC24" s="337"/>
      <c r="DD24" s="341">
        <v>17838050</v>
      </c>
      <c r="DE24" s="276"/>
      <c r="DF24" s="276"/>
      <c r="DG24" s="276"/>
      <c r="DH24" s="276"/>
      <c r="DI24" s="276"/>
      <c r="DJ24" s="276"/>
      <c r="DK24" s="278"/>
      <c r="DL24" s="341">
        <v>17574664</v>
      </c>
      <c r="DM24" s="276"/>
      <c r="DN24" s="276"/>
      <c r="DO24" s="276"/>
      <c r="DP24" s="276"/>
      <c r="DQ24" s="276"/>
      <c r="DR24" s="276"/>
      <c r="DS24" s="276"/>
      <c r="DT24" s="276"/>
      <c r="DU24" s="276"/>
      <c r="DV24" s="278"/>
      <c r="DW24" s="291">
        <v>54.5</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33444264</v>
      </c>
      <c r="S25" s="217"/>
      <c r="T25" s="217"/>
      <c r="U25" s="217"/>
      <c r="V25" s="217"/>
      <c r="W25" s="217"/>
      <c r="X25" s="217"/>
      <c r="Y25" s="279"/>
      <c r="Z25" s="282">
        <v>54.8</v>
      </c>
      <c r="AA25" s="282"/>
      <c r="AB25" s="282"/>
      <c r="AC25" s="282"/>
      <c r="AD25" s="287">
        <v>31422562</v>
      </c>
      <c r="AE25" s="287"/>
      <c r="AF25" s="287"/>
      <c r="AG25" s="287"/>
      <c r="AH25" s="287"/>
      <c r="AI25" s="287"/>
      <c r="AJ25" s="287"/>
      <c r="AK25" s="287"/>
      <c r="AL25" s="283">
        <v>99</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8513584</v>
      </c>
      <c r="CS25" s="313"/>
      <c r="CT25" s="313"/>
      <c r="CU25" s="313"/>
      <c r="CV25" s="313"/>
      <c r="CW25" s="313"/>
      <c r="CX25" s="313"/>
      <c r="CY25" s="332"/>
      <c r="CZ25" s="283">
        <v>14.9</v>
      </c>
      <c r="DA25" s="335"/>
      <c r="DB25" s="335"/>
      <c r="DC25" s="338"/>
      <c r="DD25" s="288">
        <v>7904407</v>
      </c>
      <c r="DE25" s="313"/>
      <c r="DF25" s="313"/>
      <c r="DG25" s="313"/>
      <c r="DH25" s="313"/>
      <c r="DI25" s="313"/>
      <c r="DJ25" s="313"/>
      <c r="DK25" s="332"/>
      <c r="DL25" s="288">
        <v>7729422</v>
      </c>
      <c r="DM25" s="313"/>
      <c r="DN25" s="313"/>
      <c r="DO25" s="313"/>
      <c r="DP25" s="313"/>
      <c r="DQ25" s="313"/>
      <c r="DR25" s="313"/>
      <c r="DS25" s="313"/>
      <c r="DT25" s="313"/>
      <c r="DU25" s="313"/>
      <c r="DV25" s="332"/>
      <c r="DW25" s="283">
        <v>24</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19296</v>
      </c>
      <c r="S26" s="217"/>
      <c r="T26" s="217"/>
      <c r="U26" s="217"/>
      <c r="V26" s="217"/>
      <c r="W26" s="217"/>
      <c r="X26" s="217"/>
      <c r="Y26" s="279"/>
      <c r="Z26" s="282">
        <v>0</v>
      </c>
      <c r="AA26" s="282"/>
      <c r="AB26" s="282"/>
      <c r="AC26" s="282"/>
      <c r="AD26" s="287">
        <v>19296</v>
      </c>
      <c r="AE26" s="287"/>
      <c r="AF26" s="287"/>
      <c r="AG26" s="287"/>
      <c r="AH26" s="287"/>
      <c r="AI26" s="287"/>
      <c r="AJ26" s="287"/>
      <c r="AK26" s="287"/>
      <c r="AL26" s="283">
        <v>0.1</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5487612</v>
      </c>
      <c r="CS26" s="217"/>
      <c r="CT26" s="217"/>
      <c r="CU26" s="217"/>
      <c r="CV26" s="217"/>
      <c r="CW26" s="217"/>
      <c r="CX26" s="217"/>
      <c r="CY26" s="279"/>
      <c r="CZ26" s="283">
        <v>9.6</v>
      </c>
      <c r="DA26" s="335"/>
      <c r="DB26" s="335"/>
      <c r="DC26" s="338"/>
      <c r="DD26" s="288">
        <v>5089956</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318118</v>
      </c>
      <c r="S27" s="217"/>
      <c r="T27" s="217"/>
      <c r="U27" s="217"/>
      <c r="V27" s="217"/>
      <c r="W27" s="217"/>
      <c r="X27" s="217"/>
      <c r="Y27" s="279"/>
      <c r="Z27" s="282">
        <v>0.5</v>
      </c>
      <c r="AA27" s="282"/>
      <c r="AB27" s="282"/>
      <c r="AC27" s="282"/>
      <c r="AD27" s="287" t="s">
        <v>203</v>
      </c>
      <c r="AE27" s="287"/>
      <c r="AF27" s="287"/>
      <c r="AG27" s="287"/>
      <c r="AH27" s="287"/>
      <c r="AI27" s="287"/>
      <c r="AJ27" s="287"/>
      <c r="AK27" s="287"/>
      <c r="AL27" s="283" t="s">
        <v>203</v>
      </c>
      <c r="AM27" s="238"/>
      <c r="AN27" s="238"/>
      <c r="AO27" s="296"/>
      <c r="AP27" s="261" t="s">
        <v>389</v>
      </c>
      <c r="AQ27" s="1"/>
      <c r="AR27" s="1"/>
      <c r="AS27" s="1"/>
      <c r="AT27" s="1"/>
      <c r="AU27" s="1"/>
      <c r="AV27" s="1"/>
      <c r="AW27" s="1"/>
      <c r="AX27" s="1"/>
      <c r="AY27" s="1"/>
      <c r="AZ27" s="1"/>
      <c r="BA27" s="1"/>
      <c r="BB27" s="1"/>
      <c r="BC27" s="1"/>
      <c r="BD27" s="1"/>
      <c r="BE27" s="1"/>
      <c r="BF27" s="269"/>
      <c r="BG27" s="274">
        <v>23299118</v>
      </c>
      <c r="BH27" s="217"/>
      <c r="BI27" s="217"/>
      <c r="BJ27" s="217"/>
      <c r="BK27" s="217"/>
      <c r="BL27" s="217"/>
      <c r="BM27" s="217"/>
      <c r="BN27" s="279"/>
      <c r="BO27" s="282">
        <v>100</v>
      </c>
      <c r="BP27" s="282"/>
      <c r="BQ27" s="282"/>
      <c r="BR27" s="282"/>
      <c r="BS27" s="287">
        <v>574821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14717764</v>
      </c>
      <c r="CS27" s="313"/>
      <c r="CT27" s="313"/>
      <c r="CU27" s="313"/>
      <c r="CV27" s="313"/>
      <c r="CW27" s="313"/>
      <c r="CX27" s="313"/>
      <c r="CY27" s="332"/>
      <c r="CZ27" s="283">
        <v>25.8</v>
      </c>
      <c r="DA27" s="335"/>
      <c r="DB27" s="335"/>
      <c r="DC27" s="338"/>
      <c r="DD27" s="288">
        <v>3841856</v>
      </c>
      <c r="DE27" s="313"/>
      <c r="DF27" s="313"/>
      <c r="DG27" s="313"/>
      <c r="DH27" s="313"/>
      <c r="DI27" s="313"/>
      <c r="DJ27" s="313"/>
      <c r="DK27" s="332"/>
      <c r="DL27" s="288">
        <v>3753455</v>
      </c>
      <c r="DM27" s="313"/>
      <c r="DN27" s="313"/>
      <c r="DO27" s="313"/>
      <c r="DP27" s="313"/>
      <c r="DQ27" s="313"/>
      <c r="DR27" s="313"/>
      <c r="DS27" s="313"/>
      <c r="DT27" s="313"/>
      <c r="DU27" s="313"/>
      <c r="DV27" s="332"/>
      <c r="DW27" s="283">
        <v>11.6</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632195</v>
      </c>
      <c r="S28" s="217"/>
      <c r="T28" s="217"/>
      <c r="U28" s="217"/>
      <c r="V28" s="217"/>
      <c r="W28" s="217"/>
      <c r="X28" s="217"/>
      <c r="Y28" s="279"/>
      <c r="Z28" s="282">
        <v>1</v>
      </c>
      <c r="AA28" s="282"/>
      <c r="AB28" s="282"/>
      <c r="AC28" s="282"/>
      <c r="AD28" s="287">
        <v>246942</v>
      </c>
      <c r="AE28" s="287"/>
      <c r="AF28" s="287"/>
      <c r="AG28" s="287"/>
      <c r="AH28" s="287"/>
      <c r="AI28" s="287"/>
      <c r="AJ28" s="287"/>
      <c r="AK28" s="287"/>
      <c r="AL28" s="283">
        <v>0.8</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6214372</v>
      </c>
      <c r="CS28" s="217"/>
      <c r="CT28" s="217"/>
      <c r="CU28" s="217"/>
      <c r="CV28" s="217"/>
      <c r="CW28" s="217"/>
      <c r="CX28" s="217"/>
      <c r="CY28" s="279"/>
      <c r="CZ28" s="283">
        <v>10.9</v>
      </c>
      <c r="DA28" s="335"/>
      <c r="DB28" s="335"/>
      <c r="DC28" s="338"/>
      <c r="DD28" s="288">
        <v>6091787</v>
      </c>
      <c r="DE28" s="217"/>
      <c r="DF28" s="217"/>
      <c r="DG28" s="217"/>
      <c r="DH28" s="217"/>
      <c r="DI28" s="217"/>
      <c r="DJ28" s="217"/>
      <c r="DK28" s="279"/>
      <c r="DL28" s="288">
        <v>6091787</v>
      </c>
      <c r="DM28" s="217"/>
      <c r="DN28" s="217"/>
      <c r="DO28" s="217"/>
      <c r="DP28" s="217"/>
      <c r="DQ28" s="217"/>
      <c r="DR28" s="217"/>
      <c r="DS28" s="217"/>
      <c r="DT28" s="217"/>
      <c r="DU28" s="217"/>
      <c r="DV28" s="279"/>
      <c r="DW28" s="283">
        <v>18.899999999999999</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735796</v>
      </c>
      <c r="S29" s="217"/>
      <c r="T29" s="217"/>
      <c r="U29" s="217"/>
      <c r="V29" s="217"/>
      <c r="W29" s="217"/>
      <c r="X29" s="217"/>
      <c r="Y29" s="279"/>
      <c r="Z29" s="282">
        <v>1.2</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26</v>
      </c>
      <c r="CG29" s="1"/>
      <c r="CH29" s="1"/>
      <c r="CI29" s="1"/>
      <c r="CJ29" s="1"/>
      <c r="CK29" s="1"/>
      <c r="CL29" s="1"/>
      <c r="CM29" s="1"/>
      <c r="CN29" s="1"/>
      <c r="CO29" s="1"/>
      <c r="CP29" s="1"/>
      <c r="CQ29" s="269"/>
      <c r="CR29" s="274">
        <v>6214372</v>
      </c>
      <c r="CS29" s="313"/>
      <c r="CT29" s="313"/>
      <c r="CU29" s="313"/>
      <c r="CV29" s="313"/>
      <c r="CW29" s="313"/>
      <c r="CX29" s="313"/>
      <c r="CY29" s="332"/>
      <c r="CZ29" s="283">
        <v>10.9</v>
      </c>
      <c r="DA29" s="335"/>
      <c r="DB29" s="335"/>
      <c r="DC29" s="338"/>
      <c r="DD29" s="288">
        <v>6091787</v>
      </c>
      <c r="DE29" s="313"/>
      <c r="DF29" s="313"/>
      <c r="DG29" s="313"/>
      <c r="DH29" s="313"/>
      <c r="DI29" s="313"/>
      <c r="DJ29" s="313"/>
      <c r="DK29" s="332"/>
      <c r="DL29" s="288">
        <v>6091787</v>
      </c>
      <c r="DM29" s="313"/>
      <c r="DN29" s="313"/>
      <c r="DO29" s="313"/>
      <c r="DP29" s="313"/>
      <c r="DQ29" s="313"/>
      <c r="DR29" s="313"/>
      <c r="DS29" s="313"/>
      <c r="DT29" s="313"/>
      <c r="DU29" s="313"/>
      <c r="DV29" s="332"/>
      <c r="DW29" s="283">
        <v>18.899999999999999</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12458909</v>
      </c>
      <c r="S30" s="217"/>
      <c r="T30" s="217"/>
      <c r="U30" s="217"/>
      <c r="V30" s="217"/>
      <c r="W30" s="217"/>
      <c r="X30" s="217"/>
      <c r="Y30" s="279"/>
      <c r="Z30" s="282">
        <v>20.399999999999999</v>
      </c>
      <c r="AA30" s="282"/>
      <c r="AB30" s="282"/>
      <c r="AC30" s="282"/>
      <c r="AD30" s="287" t="s">
        <v>203</v>
      </c>
      <c r="AE30" s="287"/>
      <c r="AF30" s="287"/>
      <c r="AG30" s="287"/>
      <c r="AH30" s="287"/>
      <c r="AI30" s="287"/>
      <c r="AJ30" s="287"/>
      <c r="AK30" s="287"/>
      <c r="AL30" s="283" t="s">
        <v>203</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6029361</v>
      </c>
      <c r="CS30" s="217"/>
      <c r="CT30" s="217"/>
      <c r="CU30" s="217"/>
      <c r="CV30" s="217"/>
      <c r="CW30" s="217"/>
      <c r="CX30" s="217"/>
      <c r="CY30" s="279"/>
      <c r="CZ30" s="283">
        <v>10.6</v>
      </c>
      <c r="DA30" s="335"/>
      <c r="DB30" s="335"/>
      <c r="DC30" s="338"/>
      <c r="DD30" s="288">
        <v>5988908</v>
      </c>
      <c r="DE30" s="217"/>
      <c r="DF30" s="217"/>
      <c r="DG30" s="217"/>
      <c r="DH30" s="217"/>
      <c r="DI30" s="217"/>
      <c r="DJ30" s="217"/>
      <c r="DK30" s="279"/>
      <c r="DL30" s="288">
        <v>5988908</v>
      </c>
      <c r="DM30" s="217"/>
      <c r="DN30" s="217"/>
      <c r="DO30" s="217"/>
      <c r="DP30" s="217"/>
      <c r="DQ30" s="217"/>
      <c r="DR30" s="217"/>
      <c r="DS30" s="217"/>
      <c r="DT30" s="217"/>
      <c r="DU30" s="217"/>
      <c r="DV30" s="279"/>
      <c r="DW30" s="283">
        <v>18.600000000000001</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v>11888</v>
      </c>
      <c r="S31" s="217"/>
      <c r="T31" s="217"/>
      <c r="U31" s="217"/>
      <c r="V31" s="217"/>
      <c r="W31" s="217"/>
      <c r="X31" s="217"/>
      <c r="Y31" s="279"/>
      <c r="Z31" s="282">
        <v>0</v>
      </c>
      <c r="AA31" s="282"/>
      <c r="AB31" s="282"/>
      <c r="AC31" s="282"/>
      <c r="AD31" s="287">
        <v>11888</v>
      </c>
      <c r="AE31" s="287"/>
      <c r="AF31" s="287"/>
      <c r="AG31" s="287"/>
      <c r="AH31" s="287"/>
      <c r="AI31" s="287"/>
      <c r="AJ31" s="287"/>
      <c r="AK31" s="287"/>
      <c r="AL31" s="283">
        <v>0</v>
      </c>
      <c r="AM31" s="238"/>
      <c r="AN31" s="238"/>
      <c r="AO31" s="296"/>
      <c r="AP31" s="163" t="s">
        <v>4</v>
      </c>
      <c r="AQ31" s="178"/>
      <c r="AR31" s="178"/>
      <c r="AS31" s="178"/>
      <c r="AT31" s="306" t="s">
        <v>394</v>
      </c>
      <c r="AU31" s="265"/>
      <c r="AV31" s="265"/>
      <c r="AW31" s="265"/>
      <c r="AX31" s="260" t="s">
        <v>279</v>
      </c>
      <c r="AY31" s="265"/>
      <c r="AZ31" s="265"/>
      <c r="BA31" s="265"/>
      <c r="BB31" s="265"/>
      <c r="BC31" s="265"/>
      <c r="BD31" s="265"/>
      <c r="BE31" s="265"/>
      <c r="BF31" s="268"/>
      <c r="BG31" s="318">
        <v>98.6</v>
      </c>
      <c r="BH31" s="322"/>
      <c r="BI31" s="322"/>
      <c r="BJ31" s="322"/>
      <c r="BK31" s="322"/>
      <c r="BL31" s="322"/>
      <c r="BM31" s="293">
        <v>95.4</v>
      </c>
      <c r="BN31" s="322"/>
      <c r="BO31" s="322"/>
      <c r="BP31" s="322"/>
      <c r="BQ31" s="324"/>
      <c r="BR31" s="318">
        <v>98.6</v>
      </c>
      <c r="BS31" s="322"/>
      <c r="BT31" s="322"/>
      <c r="BU31" s="322"/>
      <c r="BV31" s="322"/>
      <c r="BW31" s="322"/>
      <c r="BX31" s="293">
        <v>95.4</v>
      </c>
      <c r="BY31" s="322"/>
      <c r="BZ31" s="322"/>
      <c r="CA31" s="322"/>
      <c r="CB31" s="324"/>
      <c r="CD31" s="134"/>
      <c r="CE31" s="42"/>
      <c r="CF31" s="261" t="s">
        <v>318</v>
      </c>
      <c r="CG31" s="1"/>
      <c r="CH31" s="1"/>
      <c r="CI31" s="1"/>
      <c r="CJ31" s="1"/>
      <c r="CK31" s="1"/>
      <c r="CL31" s="1"/>
      <c r="CM31" s="1"/>
      <c r="CN31" s="1"/>
      <c r="CO31" s="1"/>
      <c r="CP31" s="1"/>
      <c r="CQ31" s="269"/>
      <c r="CR31" s="274">
        <v>185011</v>
      </c>
      <c r="CS31" s="313"/>
      <c r="CT31" s="313"/>
      <c r="CU31" s="313"/>
      <c r="CV31" s="313"/>
      <c r="CW31" s="313"/>
      <c r="CX31" s="313"/>
      <c r="CY31" s="332"/>
      <c r="CZ31" s="283">
        <v>0.3</v>
      </c>
      <c r="DA31" s="335"/>
      <c r="DB31" s="335"/>
      <c r="DC31" s="338"/>
      <c r="DD31" s="288">
        <v>102879</v>
      </c>
      <c r="DE31" s="313"/>
      <c r="DF31" s="313"/>
      <c r="DG31" s="313"/>
      <c r="DH31" s="313"/>
      <c r="DI31" s="313"/>
      <c r="DJ31" s="313"/>
      <c r="DK31" s="332"/>
      <c r="DL31" s="288">
        <v>102879</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3980112</v>
      </c>
      <c r="S32" s="217"/>
      <c r="T32" s="217"/>
      <c r="U32" s="217"/>
      <c r="V32" s="217"/>
      <c r="W32" s="217"/>
      <c r="X32" s="217"/>
      <c r="Y32" s="279"/>
      <c r="Z32" s="282">
        <v>6.5</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254</v>
      </c>
      <c r="AX32" s="261" t="s">
        <v>297</v>
      </c>
      <c r="AY32" s="1"/>
      <c r="AZ32" s="1"/>
      <c r="BA32" s="1"/>
      <c r="BB32" s="1"/>
      <c r="BC32" s="1"/>
      <c r="BD32" s="1"/>
      <c r="BE32" s="1"/>
      <c r="BF32" s="269"/>
      <c r="BG32" s="319">
        <v>98.7</v>
      </c>
      <c r="BH32" s="313"/>
      <c r="BI32" s="313"/>
      <c r="BJ32" s="313"/>
      <c r="BK32" s="313"/>
      <c r="BL32" s="313"/>
      <c r="BM32" s="238">
        <v>96.8</v>
      </c>
      <c r="BN32" s="313"/>
      <c r="BO32" s="313"/>
      <c r="BP32" s="313"/>
      <c r="BQ32" s="316"/>
      <c r="BR32" s="319">
        <v>98.7</v>
      </c>
      <c r="BS32" s="313"/>
      <c r="BT32" s="313"/>
      <c r="BU32" s="313"/>
      <c r="BV32" s="313"/>
      <c r="BW32" s="313"/>
      <c r="BX32" s="238">
        <v>97.4</v>
      </c>
      <c r="BY32" s="313"/>
      <c r="BZ32" s="313"/>
      <c r="CA32" s="313"/>
      <c r="CB32" s="316"/>
      <c r="CD32" s="135"/>
      <c r="CE32" s="142"/>
      <c r="CF32" s="261" t="s">
        <v>396</v>
      </c>
      <c r="CG32" s="1"/>
      <c r="CH32" s="1"/>
      <c r="CI32" s="1"/>
      <c r="CJ32" s="1"/>
      <c r="CK32" s="1"/>
      <c r="CL32" s="1"/>
      <c r="CM32" s="1"/>
      <c r="CN32" s="1"/>
      <c r="CO32" s="1"/>
      <c r="CP32" s="1"/>
      <c r="CQ32" s="269"/>
      <c r="CR32" s="274" t="s">
        <v>203</v>
      </c>
      <c r="CS32" s="217"/>
      <c r="CT32" s="217"/>
      <c r="CU32" s="217"/>
      <c r="CV32" s="217"/>
      <c r="CW32" s="217"/>
      <c r="CX32" s="217"/>
      <c r="CY32" s="279"/>
      <c r="CZ32" s="283" t="s">
        <v>203</v>
      </c>
      <c r="DA32" s="335"/>
      <c r="DB32" s="335"/>
      <c r="DC32" s="338"/>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51195</v>
      </c>
      <c r="S33" s="217"/>
      <c r="T33" s="217"/>
      <c r="U33" s="217"/>
      <c r="V33" s="217"/>
      <c r="W33" s="217"/>
      <c r="X33" s="217"/>
      <c r="Y33" s="279"/>
      <c r="Z33" s="282">
        <v>0.1</v>
      </c>
      <c r="AA33" s="282"/>
      <c r="AB33" s="282"/>
      <c r="AC33" s="282"/>
      <c r="AD33" s="287">
        <v>43042</v>
      </c>
      <c r="AE33" s="287"/>
      <c r="AF33" s="287"/>
      <c r="AG33" s="287"/>
      <c r="AH33" s="287"/>
      <c r="AI33" s="287"/>
      <c r="AJ33" s="287"/>
      <c r="AK33" s="287"/>
      <c r="AL33" s="283">
        <v>0.1</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98.5</v>
      </c>
      <c r="BH33" s="312"/>
      <c r="BI33" s="312"/>
      <c r="BJ33" s="312"/>
      <c r="BK33" s="312"/>
      <c r="BL33" s="312"/>
      <c r="BM33" s="294">
        <v>93.8</v>
      </c>
      <c r="BN33" s="312"/>
      <c r="BO33" s="312"/>
      <c r="BP33" s="312"/>
      <c r="BQ33" s="317"/>
      <c r="BR33" s="320">
        <v>98.4</v>
      </c>
      <c r="BS33" s="312"/>
      <c r="BT33" s="312"/>
      <c r="BU33" s="312"/>
      <c r="BV33" s="312"/>
      <c r="BW33" s="312"/>
      <c r="BX33" s="294">
        <v>93.3</v>
      </c>
      <c r="BY33" s="312"/>
      <c r="BZ33" s="312"/>
      <c r="CA33" s="312"/>
      <c r="CB33" s="317"/>
      <c r="CD33" s="261" t="s">
        <v>398</v>
      </c>
      <c r="CE33" s="1"/>
      <c r="CF33" s="1"/>
      <c r="CG33" s="1"/>
      <c r="CH33" s="1"/>
      <c r="CI33" s="1"/>
      <c r="CJ33" s="1"/>
      <c r="CK33" s="1"/>
      <c r="CL33" s="1"/>
      <c r="CM33" s="1"/>
      <c r="CN33" s="1"/>
      <c r="CO33" s="1"/>
      <c r="CP33" s="1"/>
      <c r="CQ33" s="269"/>
      <c r="CR33" s="274">
        <v>23055750</v>
      </c>
      <c r="CS33" s="313"/>
      <c r="CT33" s="313"/>
      <c r="CU33" s="313"/>
      <c r="CV33" s="313"/>
      <c r="CW33" s="313"/>
      <c r="CX33" s="313"/>
      <c r="CY33" s="332"/>
      <c r="CZ33" s="283">
        <v>40.4</v>
      </c>
      <c r="DA33" s="335"/>
      <c r="DB33" s="335"/>
      <c r="DC33" s="338"/>
      <c r="DD33" s="288">
        <v>18621113</v>
      </c>
      <c r="DE33" s="313"/>
      <c r="DF33" s="313"/>
      <c r="DG33" s="313"/>
      <c r="DH33" s="313"/>
      <c r="DI33" s="313"/>
      <c r="DJ33" s="313"/>
      <c r="DK33" s="332"/>
      <c r="DL33" s="288">
        <v>11323304</v>
      </c>
      <c r="DM33" s="313"/>
      <c r="DN33" s="313"/>
      <c r="DO33" s="313"/>
      <c r="DP33" s="313"/>
      <c r="DQ33" s="313"/>
      <c r="DR33" s="313"/>
      <c r="DS33" s="313"/>
      <c r="DT33" s="313"/>
      <c r="DU33" s="313"/>
      <c r="DV33" s="332"/>
      <c r="DW33" s="283">
        <v>35.1</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546749</v>
      </c>
      <c r="S34" s="217"/>
      <c r="T34" s="217"/>
      <c r="U34" s="217"/>
      <c r="V34" s="217"/>
      <c r="W34" s="217"/>
      <c r="X34" s="217"/>
      <c r="Y34" s="279"/>
      <c r="Z34" s="282">
        <v>0.9</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9133134</v>
      </c>
      <c r="CS34" s="217"/>
      <c r="CT34" s="217"/>
      <c r="CU34" s="217"/>
      <c r="CV34" s="217"/>
      <c r="CW34" s="217"/>
      <c r="CX34" s="217"/>
      <c r="CY34" s="279"/>
      <c r="CZ34" s="283">
        <v>16</v>
      </c>
      <c r="DA34" s="335"/>
      <c r="DB34" s="335"/>
      <c r="DC34" s="338"/>
      <c r="DD34" s="288">
        <v>6575341</v>
      </c>
      <c r="DE34" s="217"/>
      <c r="DF34" s="217"/>
      <c r="DG34" s="217"/>
      <c r="DH34" s="217"/>
      <c r="DI34" s="217"/>
      <c r="DJ34" s="217"/>
      <c r="DK34" s="279"/>
      <c r="DL34" s="288">
        <v>5570957</v>
      </c>
      <c r="DM34" s="217"/>
      <c r="DN34" s="217"/>
      <c r="DO34" s="217"/>
      <c r="DP34" s="217"/>
      <c r="DQ34" s="217"/>
      <c r="DR34" s="217"/>
      <c r="DS34" s="217"/>
      <c r="DT34" s="217"/>
      <c r="DU34" s="217"/>
      <c r="DV34" s="279"/>
      <c r="DW34" s="283">
        <v>17.3</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1495258</v>
      </c>
      <c r="S35" s="217"/>
      <c r="T35" s="217"/>
      <c r="U35" s="217"/>
      <c r="V35" s="217"/>
      <c r="W35" s="217"/>
      <c r="X35" s="217"/>
      <c r="Y35" s="279"/>
      <c r="Z35" s="282">
        <v>2.4</v>
      </c>
      <c r="AA35" s="282"/>
      <c r="AB35" s="282"/>
      <c r="AC35" s="282"/>
      <c r="AD35" s="287" t="s">
        <v>203</v>
      </c>
      <c r="AE35" s="287"/>
      <c r="AF35" s="287"/>
      <c r="AG35" s="287"/>
      <c r="AH35" s="287"/>
      <c r="AI35" s="287"/>
      <c r="AJ35" s="287"/>
      <c r="AK35" s="287"/>
      <c r="AL35" s="283" t="s">
        <v>203</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449468</v>
      </c>
      <c r="CS35" s="313"/>
      <c r="CT35" s="313"/>
      <c r="CU35" s="313"/>
      <c r="CV35" s="313"/>
      <c r="CW35" s="313"/>
      <c r="CX35" s="313"/>
      <c r="CY35" s="332"/>
      <c r="CZ35" s="283">
        <v>0.8</v>
      </c>
      <c r="DA35" s="335"/>
      <c r="DB35" s="335"/>
      <c r="DC35" s="338"/>
      <c r="DD35" s="288">
        <v>326787</v>
      </c>
      <c r="DE35" s="313"/>
      <c r="DF35" s="313"/>
      <c r="DG35" s="313"/>
      <c r="DH35" s="313"/>
      <c r="DI35" s="313"/>
      <c r="DJ35" s="313"/>
      <c r="DK35" s="332"/>
      <c r="DL35" s="288">
        <v>326787</v>
      </c>
      <c r="DM35" s="313"/>
      <c r="DN35" s="313"/>
      <c r="DO35" s="313"/>
      <c r="DP35" s="313"/>
      <c r="DQ35" s="313"/>
      <c r="DR35" s="313"/>
      <c r="DS35" s="313"/>
      <c r="DT35" s="313"/>
      <c r="DU35" s="313"/>
      <c r="DV35" s="332"/>
      <c r="DW35" s="283">
        <v>1</v>
      </c>
      <c r="DX35" s="335"/>
      <c r="DY35" s="335"/>
      <c r="DZ35" s="335"/>
      <c r="EA35" s="335"/>
      <c r="EB35" s="335"/>
      <c r="EC35" s="360"/>
    </row>
    <row r="36" spans="2:133" ht="11.25" customHeight="1">
      <c r="B36" s="261" t="s">
        <v>298</v>
      </c>
      <c r="C36" s="1"/>
      <c r="D36" s="1"/>
      <c r="E36" s="1"/>
      <c r="F36" s="1"/>
      <c r="G36" s="1"/>
      <c r="H36" s="1"/>
      <c r="I36" s="1"/>
      <c r="J36" s="1"/>
      <c r="K36" s="1"/>
      <c r="L36" s="1"/>
      <c r="M36" s="1"/>
      <c r="N36" s="1"/>
      <c r="O36" s="1"/>
      <c r="P36" s="1"/>
      <c r="Q36" s="269"/>
      <c r="R36" s="274">
        <v>3706435</v>
      </c>
      <c r="S36" s="217"/>
      <c r="T36" s="217"/>
      <c r="U36" s="217"/>
      <c r="V36" s="217"/>
      <c r="W36" s="217"/>
      <c r="X36" s="217"/>
      <c r="Y36" s="279"/>
      <c r="Z36" s="282">
        <v>6.1</v>
      </c>
      <c r="AA36" s="282"/>
      <c r="AB36" s="282"/>
      <c r="AC36" s="282"/>
      <c r="AD36" s="287" t="s">
        <v>203</v>
      </c>
      <c r="AE36" s="287"/>
      <c r="AF36" s="287"/>
      <c r="AG36" s="287"/>
      <c r="AH36" s="287"/>
      <c r="AI36" s="287"/>
      <c r="AJ36" s="287"/>
      <c r="AK36" s="287"/>
      <c r="AL36" s="283" t="s">
        <v>203</v>
      </c>
      <c r="AM36" s="238"/>
      <c r="AN36" s="238"/>
      <c r="AO36" s="296"/>
      <c r="AP36" s="95"/>
      <c r="AQ36" s="301" t="s">
        <v>389</v>
      </c>
      <c r="AR36" s="304"/>
      <c r="AS36" s="304"/>
      <c r="AT36" s="304"/>
      <c r="AU36" s="304"/>
      <c r="AV36" s="304"/>
      <c r="AW36" s="304"/>
      <c r="AX36" s="304"/>
      <c r="AY36" s="309"/>
      <c r="AZ36" s="273">
        <v>5899346</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79182</v>
      </c>
      <c r="BW36" s="276"/>
      <c r="BX36" s="276"/>
      <c r="BY36" s="276"/>
      <c r="BZ36" s="276"/>
      <c r="CA36" s="276"/>
      <c r="CB36" s="315"/>
      <c r="CD36" s="261" t="s">
        <v>29</v>
      </c>
      <c r="CE36" s="1"/>
      <c r="CF36" s="1"/>
      <c r="CG36" s="1"/>
      <c r="CH36" s="1"/>
      <c r="CI36" s="1"/>
      <c r="CJ36" s="1"/>
      <c r="CK36" s="1"/>
      <c r="CL36" s="1"/>
      <c r="CM36" s="1"/>
      <c r="CN36" s="1"/>
      <c r="CO36" s="1"/>
      <c r="CP36" s="1"/>
      <c r="CQ36" s="269"/>
      <c r="CR36" s="274">
        <v>5634657</v>
      </c>
      <c r="CS36" s="217"/>
      <c r="CT36" s="217"/>
      <c r="CU36" s="217"/>
      <c r="CV36" s="217"/>
      <c r="CW36" s="217"/>
      <c r="CX36" s="217"/>
      <c r="CY36" s="279"/>
      <c r="CZ36" s="283">
        <v>9.9</v>
      </c>
      <c r="DA36" s="335"/>
      <c r="DB36" s="335"/>
      <c r="DC36" s="338"/>
      <c r="DD36" s="288">
        <v>4820447</v>
      </c>
      <c r="DE36" s="217"/>
      <c r="DF36" s="217"/>
      <c r="DG36" s="217"/>
      <c r="DH36" s="217"/>
      <c r="DI36" s="217"/>
      <c r="DJ36" s="217"/>
      <c r="DK36" s="279"/>
      <c r="DL36" s="288">
        <v>1865501</v>
      </c>
      <c r="DM36" s="217"/>
      <c r="DN36" s="217"/>
      <c r="DO36" s="217"/>
      <c r="DP36" s="217"/>
      <c r="DQ36" s="217"/>
      <c r="DR36" s="217"/>
      <c r="DS36" s="217"/>
      <c r="DT36" s="217"/>
      <c r="DU36" s="217"/>
      <c r="DV36" s="279"/>
      <c r="DW36" s="283">
        <v>5.8</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1104358</v>
      </c>
      <c r="S37" s="217"/>
      <c r="T37" s="217"/>
      <c r="U37" s="217"/>
      <c r="V37" s="217"/>
      <c r="W37" s="217"/>
      <c r="X37" s="217"/>
      <c r="Y37" s="279"/>
      <c r="Z37" s="282">
        <v>1.8</v>
      </c>
      <c r="AA37" s="282"/>
      <c r="AB37" s="282"/>
      <c r="AC37" s="282"/>
      <c r="AD37" s="287">
        <v>6140</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1282710</v>
      </c>
      <c r="BA37" s="217"/>
      <c r="BB37" s="217"/>
      <c r="BC37" s="217"/>
      <c r="BD37" s="313"/>
      <c r="BE37" s="313"/>
      <c r="BF37" s="316"/>
      <c r="BG37" s="261" t="s">
        <v>411</v>
      </c>
      <c r="BH37" s="1"/>
      <c r="BI37" s="1"/>
      <c r="BJ37" s="1"/>
      <c r="BK37" s="1"/>
      <c r="BL37" s="1"/>
      <c r="BM37" s="1"/>
      <c r="BN37" s="1"/>
      <c r="BO37" s="1"/>
      <c r="BP37" s="1"/>
      <c r="BQ37" s="1"/>
      <c r="BR37" s="1"/>
      <c r="BS37" s="1"/>
      <c r="BT37" s="1"/>
      <c r="BU37" s="269"/>
      <c r="BV37" s="274">
        <v>-44347</v>
      </c>
      <c r="BW37" s="217"/>
      <c r="BX37" s="217"/>
      <c r="BY37" s="217"/>
      <c r="BZ37" s="217"/>
      <c r="CA37" s="217"/>
      <c r="CB37" s="326"/>
      <c r="CD37" s="261" t="s">
        <v>162</v>
      </c>
      <c r="CE37" s="1"/>
      <c r="CF37" s="1"/>
      <c r="CG37" s="1"/>
      <c r="CH37" s="1"/>
      <c r="CI37" s="1"/>
      <c r="CJ37" s="1"/>
      <c r="CK37" s="1"/>
      <c r="CL37" s="1"/>
      <c r="CM37" s="1"/>
      <c r="CN37" s="1"/>
      <c r="CO37" s="1"/>
      <c r="CP37" s="1"/>
      <c r="CQ37" s="269"/>
      <c r="CR37" s="274">
        <v>303642</v>
      </c>
      <c r="CS37" s="313"/>
      <c r="CT37" s="313"/>
      <c r="CU37" s="313"/>
      <c r="CV37" s="313"/>
      <c r="CW37" s="313"/>
      <c r="CX37" s="313"/>
      <c r="CY37" s="332"/>
      <c r="CZ37" s="283">
        <v>0.5</v>
      </c>
      <c r="DA37" s="335"/>
      <c r="DB37" s="335"/>
      <c r="DC37" s="338"/>
      <c r="DD37" s="288">
        <v>91342</v>
      </c>
      <c r="DE37" s="313"/>
      <c r="DF37" s="313"/>
      <c r="DG37" s="313"/>
      <c r="DH37" s="313"/>
      <c r="DI37" s="313"/>
      <c r="DJ37" s="313"/>
      <c r="DK37" s="332"/>
      <c r="DL37" s="288">
        <v>21356</v>
      </c>
      <c r="DM37" s="313"/>
      <c r="DN37" s="313"/>
      <c r="DO37" s="313"/>
      <c r="DP37" s="313"/>
      <c r="DQ37" s="313"/>
      <c r="DR37" s="313"/>
      <c r="DS37" s="313"/>
      <c r="DT37" s="313"/>
      <c r="DU37" s="313"/>
      <c r="DV37" s="332"/>
      <c r="DW37" s="283">
        <v>0.1</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2571500</v>
      </c>
      <c r="S38" s="217"/>
      <c r="T38" s="217"/>
      <c r="U38" s="217"/>
      <c r="V38" s="217"/>
      <c r="W38" s="217"/>
      <c r="X38" s="217"/>
      <c r="Y38" s="279"/>
      <c r="Z38" s="282">
        <v>4.2</v>
      </c>
      <c r="AA38" s="282"/>
      <c r="AB38" s="282"/>
      <c r="AC38" s="282"/>
      <c r="AD38" s="287" t="s">
        <v>203</v>
      </c>
      <c r="AE38" s="287"/>
      <c r="AF38" s="287"/>
      <c r="AG38" s="287"/>
      <c r="AH38" s="287"/>
      <c r="AI38" s="287"/>
      <c r="AJ38" s="287"/>
      <c r="AK38" s="287"/>
      <c r="AL38" s="283" t="s">
        <v>203</v>
      </c>
      <c r="AM38" s="238"/>
      <c r="AN38" s="238"/>
      <c r="AO38" s="296"/>
      <c r="AQ38" s="302" t="s">
        <v>231</v>
      </c>
      <c r="AR38" s="111"/>
      <c r="AS38" s="111"/>
      <c r="AT38" s="111"/>
      <c r="AU38" s="111"/>
      <c r="AV38" s="111"/>
      <c r="AW38" s="111"/>
      <c r="AX38" s="111"/>
      <c r="AY38" s="310"/>
      <c r="AZ38" s="274">
        <v>4818</v>
      </c>
      <c r="BA38" s="217"/>
      <c r="BB38" s="217"/>
      <c r="BC38" s="217"/>
      <c r="BD38" s="313"/>
      <c r="BE38" s="313"/>
      <c r="BF38" s="316"/>
      <c r="BG38" s="261" t="s">
        <v>414</v>
      </c>
      <c r="BH38" s="1"/>
      <c r="BI38" s="1"/>
      <c r="BJ38" s="1"/>
      <c r="BK38" s="1"/>
      <c r="BL38" s="1"/>
      <c r="BM38" s="1"/>
      <c r="BN38" s="1"/>
      <c r="BO38" s="1"/>
      <c r="BP38" s="1"/>
      <c r="BQ38" s="1"/>
      <c r="BR38" s="1"/>
      <c r="BS38" s="1"/>
      <c r="BT38" s="1"/>
      <c r="BU38" s="269"/>
      <c r="BV38" s="274">
        <v>19241</v>
      </c>
      <c r="BW38" s="217"/>
      <c r="BX38" s="217"/>
      <c r="BY38" s="217"/>
      <c r="BZ38" s="217"/>
      <c r="CA38" s="217"/>
      <c r="CB38" s="326"/>
      <c r="CD38" s="261" t="s">
        <v>415</v>
      </c>
      <c r="CE38" s="1"/>
      <c r="CF38" s="1"/>
      <c r="CG38" s="1"/>
      <c r="CH38" s="1"/>
      <c r="CI38" s="1"/>
      <c r="CJ38" s="1"/>
      <c r="CK38" s="1"/>
      <c r="CL38" s="1"/>
      <c r="CM38" s="1"/>
      <c r="CN38" s="1"/>
      <c r="CO38" s="1"/>
      <c r="CP38" s="1"/>
      <c r="CQ38" s="269"/>
      <c r="CR38" s="274">
        <v>4664528</v>
      </c>
      <c r="CS38" s="217"/>
      <c r="CT38" s="217"/>
      <c r="CU38" s="217"/>
      <c r="CV38" s="217"/>
      <c r="CW38" s="217"/>
      <c r="CX38" s="217"/>
      <c r="CY38" s="279"/>
      <c r="CZ38" s="283">
        <v>8.1999999999999993</v>
      </c>
      <c r="DA38" s="335"/>
      <c r="DB38" s="335"/>
      <c r="DC38" s="338"/>
      <c r="DD38" s="288">
        <v>3818557</v>
      </c>
      <c r="DE38" s="217"/>
      <c r="DF38" s="217"/>
      <c r="DG38" s="217"/>
      <c r="DH38" s="217"/>
      <c r="DI38" s="217"/>
      <c r="DJ38" s="217"/>
      <c r="DK38" s="279"/>
      <c r="DL38" s="288">
        <v>3560059</v>
      </c>
      <c r="DM38" s="217"/>
      <c r="DN38" s="217"/>
      <c r="DO38" s="217"/>
      <c r="DP38" s="217"/>
      <c r="DQ38" s="217"/>
      <c r="DR38" s="217"/>
      <c r="DS38" s="217"/>
      <c r="DT38" s="217"/>
      <c r="DU38" s="217"/>
      <c r="DV38" s="279"/>
      <c r="DW38" s="283">
        <v>11</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417</v>
      </c>
      <c r="AR39" s="111"/>
      <c r="AS39" s="111"/>
      <c r="AT39" s="111"/>
      <c r="AU39" s="111"/>
      <c r="AV39" s="111"/>
      <c r="AW39" s="111"/>
      <c r="AX39" s="111"/>
      <c r="AY39" s="310"/>
      <c r="AZ39" s="274" t="s">
        <v>203</v>
      </c>
      <c r="BA39" s="217"/>
      <c r="BB39" s="217"/>
      <c r="BC39" s="217"/>
      <c r="BD39" s="313"/>
      <c r="BE39" s="313"/>
      <c r="BF39" s="316"/>
      <c r="BG39" s="261" t="s">
        <v>339</v>
      </c>
      <c r="BH39" s="1"/>
      <c r="BI39" s="1"/>
      <c r="BJ39" s="1"/>
      <c r="BK39" s="1"/>
      <c r="BL39" s="1"/>
      <c r="BM39" s="1"/>
      <c r="BN39" s="1"/>
      <c r="BO39" s="1"/>
      <c r="BP39" s="1"/>
      <c r="BQ39" s="1"/>
      <c r="BR39" s="1"/>
      <c r="BS39" s="1"/>
      <c r="BT39" s="1"/>
      <c r="BU39" s="269"/>
      <c r="BV39" s="274">
        <v>28571</v>
      </c>
      <c r="BW39" s="217"/>
      <c r="BX39" s="217"/>
      <c r="BY39" s="217"/>
      <c r="BZ39" s="217"/>
      <c r="CA39" s="217"/>
      <c r="CB39" s="326"/>
      <c r="CD39" s="261" t="s">
        <v>418</v>
      </c>
      <c r="CE39" s="1"/>
      <c r="CF39" s="1"/>
      <c r="CG39" s="1"/>
      <c r="CH39" s="1"/>
      <c r="CI39" s="1"/>
      <c r="CJ39" s="1"/>
      <c r="CK39" s="1"/>
      <c r="CL39" s="1"/>
      <c r="CM39" s="1"/>
      <c r="CN39" s="1"/>
      <c r="CO39" s="1"/>
      <c r="CP39" s="1"/>
      <c r="CQ39" s="269"/>
      <c r="CR39" s="274">
        <v>3083963</v>
      </c>
      <c r="CS39" s="313"/>
      <c r="CT39" s="313"/>
      <c r="CU39" s="313"/>
      <c r="CV39" s="313"/>
      <c r="CW39" s="313"/>
      <c r="CX39" s="313"/>
      <c r="CY39" s="332"/>
      <c r="CZ39" s="283">
        <v>5.4</v>
      </c>
      <c r="DA39" s="335"/>
      <c r="DB39" s="335"/>
      <c r="DC39" s="338"/>
      <c r="DD39" s="288">
        <v>3079981</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500000</v>
      </c>
      <c r="S40" s="217"/>
      <c r="T40" s="217"/>
      <c r="U40" s="217"/>
      <c r="V40" s="217"/>
      <c r="W40" s="217"/>
      <c r="X40" s="217"/>
      <c r="Y40" s="279"/>
      <c r="Z40" s="282">
        <v>0.8</v>
      </c>
      <c r="AA40" s="282"/>
      <c r="AB40" s="282"/>
      <c r="AC40" s="282"/>
      <c r="AD40" s="287" t="s">
        <v>203</v>
      </c>
      <c r="AE40" s="287"/>
      <c r="AF40" s="287"/>
      <c r="AG40" s="287"/>
      <c r="AH40" s="287"/>
      <c r="AI40" s="287"/>
      <c r="AJ40" s="287"/>
      <c r="AK40" s="287"/>
      <c r="AL40" s="283" t="s">
        <v>203</v>
      </c>
      <c r="AM40" s="238"/>
      <c r="AN40" s="238"/>
      <c r="AO40" s="296"/>
      <c r="AQ40" s="302" t="s">
        <v>424</v>
      </c>
      <c r="AR40" s="111"/>
      <c r="AS40" s="111"/>
      <c r="AT40" s="111"/>
      <c r="AU40" s="111"/>
      <c r="AV40" s="111"/>
      <c r="AW40" s="111"/>
      <c r="AX40" s="111"/>
      <c r="AY40" s="310"/>
      <c r="AZ40" s="274" t="s">
        <v>203</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94</v>
      </c>
      <c r="BW40" s="217"/>
      <c r="BX40" s="217"/>
      <c r="BY40" s="217"/>
      <c r="BZ40" s="217"/>
      <c r="CA40" s="217"/>
      <c r="CB40" s="326"/>
      <c r="CD40" s="261" t="s">
        <v>374</v>
      </c>
      <c r="CE40" s="1"/>
      <c r="CF40" s="1"/>
      <c r="CG40" s="1"/>
      <c r="CH40" s="1"/>
      <c r="CI40" s="1"/>
      <c r="CJ40" s="1"/>
      <c r="CK40" s="1"/>
      <c r="CL40" s="1"/>
      <c r="CM40" s="1"/>
      <c r="CN40" s="1"/>
      <c r="CO40" s="1"/>
      <c r="CP40" s="1"/>
      <c r="CQ40" s="269"/>
      <c r="CR40" s="274">
        <v>90000</v>
      </c>
      <c r="CS40" s="217"/>
      <c r="CT40" s="217"/>
      <c r="CU40" s="217"/>
      <c r="CV40" s="217"/>
      <c r="CW40" s="217"/>
      <c r="CX40" s="217"/>
      <c r="CY40" s="279"/>
      <c r="CZ40" s="283">
        <v>0.2</v>
      </c>
      <c r="DA40" s="335"/>
      <c r="DB40" s="335"/>
      <c r="DC40" s="338"/>
      <c r="DD40" s="288" t="s">
        <v>203</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61076073</v>
      </c>
      <c r="S41" s="277"/>
      <c r="T41" s="277"/>
      <c r="U41" s="277"/>
      <c r="V41" s="277"/>
      <c r="W41" s="277"/>
      <c r="X41" s="277"/>
      <c r="Y41" s="280"/>
      <c r="Z41" s="284">
        <v>100</v>
      </c>
      <c r="AA41" s="284"/>
      <c r="AB41" s="284"/>
      <c r="AC41" s="284"/>
      <c r="AD41" s="289">
        <v>31749870</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910111</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203</v>
      </c>
      <c r="BW41" s="217"/>
      <c r="BX41" s="217"/>
      <c r="BY41" s="217"/>
      <c r="BZ41" s="217"/>
      <c r="CA41" s="217"/>
      <c r="CB41" s="326"/>
      <c r="CD41" s="261" t="s">
        <v>291</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3701707</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325</v>
      </c>
      <c r="BW42" s="277"/>
      <c r="BX42" s="277"/>
      <c r="BY42" s="277"/>
      <c r="BZ42" s="277"/>
      <c r="CA42" s="277"/>
      <c r="CB42" s="327"/>
      <c r="CD42" s="261" t="s">
        <v>283</v>
      </c>
      <c r="CE42" s="1"/>
      <c r="CF42" s="1"/>
      <c r="CG42" s="1"/>
      <c r="CH42" s="1"/>
      <c r="CI42" s="1"/>
      <c r="CJ42" s="1"/>
      <c r="CK42" s="1"/>
      <c r="CL42" s="1"/>
      <c r="CM42" s="1"/>
      <c r="CN42" s="1"/>
      <c r="CO42" s="1"/>
      <c r="CP42" s="1"/>
      <c r="CQ42" s="269"/>
      <c r="CR42" s="274">
        <v>4604556</v>
      </c>
      <c r="CS42" s="313"/>
      <c r="CT42" s="313"/>
      <c r="CU42" s="313"/>
      <c r="CV42" s="313"/>
      <c r="CW42" s="313"/>
      <c r="CX42" s="313"/>
      <c r="CY42" s="332"/>
      <c r="CZ42" s="283">
        <v>8.1</v>
      </c>
      <c r="DA42" s="335"/>
      <c r="DB42" s="335"/>
      <c r="DC42" s="338"/>
      <c r="DD42" s="288">
        <v>1276707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v>121530</v>
      </c>
      <c r="CS43" s="313"/>
      <c r="CT43" s="313"/>
      <c r="CU43" s="313"/>
      <c r="CV43" s="313"/>
      <c r="CW43" s="313"/>
      <c r="CX43" s="313"/>
      <c r="CY43" s="332"/>
      <c r="CZ43" s="283">
        <v>0.2</v>
      </c>
      <c r="DA43" s="335"/>
      <c r="DB43" s="335"/>
      <c r="DC43" s="338"/>
      <c r="DD43" s="288">
        <v>121530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431</v>
      </c>
      <c r="CG44" s="1"/>
      <c r="CH44" s="1"/>
      <c r="CI44" s="1"/>
      <c r="CJ44" s="1"/>
      <c r="CK44" s="1"/>
      <c r="CL44" s="1"/>
      <c r="CM44" s="1"/>
      <c r="CN44" s="1"/>
      <c r="CO44" s="1"/>
      <c r="CP44" s="1"/>
      <c r="CQ44" s="269"/>
      <c r="CR44" s="274">
        <v>4604533</v>
      </c>
      <c r="CS44" s="217"/>
      <c r="CT44" s="217"/>
      <c r="CU44" s="217"/>
      <c r="CV44" s="217"/>
      <c r="CW44" s="217"/>
      <c r="CX44" s="217"/>
      <c r="CY44" s="279"/>
      <c r="CZ44" s="283">
        <v>8.1</v>
      </c>
      <c r="DA44" s="238"/>
      <c r="DB44" s="238"/>
      <c r="DC44" s="285"/>
      <c r="DD44" s="288">
        <v>1276684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2368950</v>
      </c>
      <c r="CS45" s="313"/>
      <c r="CT45" s="313"/>
      <c r="CU45" s="313"/>
      <c r="CV45" s="313"/>
      <c r="CW45" s="313"/>
      <c r="CX45" s="313"/>
      <c r="CY45" s="332"/>
      <c r="CZ45" s="283">
        <v>4.0999999999999996</v>
      </c>
      <c r="DA45" s="335"/>
      <c r="DB45" s="335"/>
      <c r="DC45" s="338"/>
      <c r="DD45" s="288">
        <v>125479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2158458</v>
      </c>
      <c r="CS46" s="217"/>
      <c r="CT46" s="217"/>
      <c r="CU46" s="217"/>
      <c r="CV46" s="217"/>
      <c r="CW46" s="217"/>
      <c r="CX46" s="217"/>
      <c r="CY46" s="279"/>
      <c r="CZ46" s="283">
        <v>3.8</v>
      </c>
      <c r="DA46" s="238"/>
      <c r="DB46" s="238"/>
      <c r="DC46" s="285"/>
      <c r="DD46" s="288">
        <v>1139780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23</v>
      </c>
      <c r="CS47" s="313"/>
      <c r="CT47" s="313"/>
      <c r="CU47" s="313"/>
      <c r="CV47" s="313"/>
      <c r="CW47" s="313"/>
      <c r="CX47" s="313"/>
      <c r="CY47" s="332"/>
      <c r="CZ47" s="283">
        <v>0</v>
      </c>
      <c r="DA47" s="335"/>
      <c r="DB47" s="335"/>
      <c r="DC47" s="338"/>
      <c r="DD47" s="288">
        <v>23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57106026</v>
      </c>
      <c r="CS49" s="312"/>
      <c r="CT49" s="312"/>
      <c r="CU49" s="312"/>
      <c r="CV49" s="312"/>
      <c r="CW49" s="312"/>
      <c r="CX49" s="312"/>
      <c r="CY49" s="333"/>
      <c r="CZ49" s="292">
        <v>100</v>
      </c>
      <c r="DA49" s="336"/>
      <c r="DB49" s="336"/>
      <c r="DC49" s="339"/>
      <c r="DD49" s="342">
        <v>37735870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mhork+PrGGO0iXM9BwmuWah9nEs06Z7fukHgiv4eCcMR8yIuw6PajAU4o8XcDbt8Mb6qjh6OdPraeL+zauJCgA==" saltValue="KsG7Zp25/DiMWcDobgOg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242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183</v>
      </c>
      <c r="R5" s="447"/>
      <c r="S5" s="447"/>
      <c r="T5" s="447"/>
      <c r="U5" s="458"/>
      <c r="V5" s="435" t="s">
        <v>441</v>
      </c>
      <c r="W5" s="447"/>
      <c r="X5" s="447"/>
      <c r="Y5" s="447"/>
      <c r="Z5" s="458"/>
      <c r="AA5" s="435" t="s">
        <v>442</v>
      </c>
      <c r="AB5" s="447"/>
      <c r="AC5" s="447"/>
      <c r="AD5" s="447"/>
      <c r="AE5" s="447"/>
      <c r="AF5" s="504" t="s">
        <v>180</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324</v>
      </c>
      <c r="CN5" s="447"/>
      <c r="CO5" s="447"/>
      <c r="CP5" s="447"/>
      <c r="CQ5" s="458"/>
      <c r="CR5" s="435" t="s">
        <v>249</v>
      </c>
      <c r="CS5" s="447"/>
      <c r="CT5" s="447"/>
      <c r="CU5" s="447"/>
      <c r="CV5" s="458"/>
      <c r="CW5" s="435" t="s">
        <v>51</v>
      </c>
      <c r="CX5" s="447"/>
      <c r="CY5" s="447"/>
      <c r="CZ5" s="447"/>
      <c r="DA5" s="458"/>
      <c r="DB5" s="435" t="s">
        <v>448</v>
      </c>
      <c r="DC5" s="447"/>
      <c r="DD5" s="447"/>
      <c r="DE5" s="447"/>
      <c r="DF5" s="458"/>
      <c r="DG5" s="700" t="s">
        <v>246</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61197</v>
      </c>
      <c r="R7" s="449"/>
      <c r="S7" s="449"/>
      <c r="T7" s="449"/>
      <c r="U7" s="449"/>
      <c r="V7" s="449">
        <v>57227</v>
      </c>
      <c r="W7" s="449"/>
      <c r="X7" s="449"/>
      <c r="Y7" s="449"/>
      <c r="Z7" s="449"/>
      <c r="AA7" s="449">
        <v>3970</v>
      </c>
      <c r="AB7" s="449"/>
      <c r="AC7" s="449"/>
      <c r="AD7" s="449"/>
      <c r="AE7" s="492"/>
      <c r="AF7" s="506">
        <v>2935</v>
      </c>
      <c r="AG7" s="519"/>
      <c r="AH7" s="519"/>
      <c r="AI7" s="519"/>
      <c r="AJ7" s="524"/>
      <c r="AK7" s="532">
        <v>17</v>
      </c>
      <c r="AL7" s="449"/>
      <c r="AM7" s="449"/>
      <c r="AN7" s="449"/>
      <c r="AO7" s="449"/>
      <c r="AP7" s="449">
        <v>64710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235</v>
      </c>
      <c r="BT7" s="419"/>
      <c r="BU7" s="419"/>
      <c r="BV7" s="419"/>
      <c r="BW7" s="419"/>
      <c r="BX7" s="419"/>
      <c r="BY7" s="419"/>
      <c r="BZ7" s="419"/>
      <c r="CA7" s="419"/>
      <c r="CB7" s="419"/>
      <c r="CC7" s="419"/>
      <c r="CD7" s="419"/>
      <c r="CE7" s="419"/>
      <c r="CF7" s="419"/>
      <c r="CG7" s="431"/>
      <c r="CH7" s="663">
        <v>0</v>
      </c>
      <c r="CI7" s="666"/>
      <c r="CJ7" s="666"/>
      <c r="CK7" s="666"/>
      <c r="CL7" s="681"/>
      <c r="CM7" s="663">
        <v>3</v>
      </c>
      <c r="CN7" s="666"/>
      <c r="CO7" s="666"/>
      <c r="CP7" s="666"/>
      <c r="CQ7" s="681"/>
      <c r="CR7" s="663">
        <v>3</v>
      </c>
      <c r="CS7" s="666"/>
      <c r="CT7" s="666"/>
      <c r="CU7" s="666"/>
      <c r="CV7" s="681"/>
      <c r="CW7" s="663">
        <v>130</v>
      </c>
      <c r="CX7" s="666"/>
      <c r="CY7" s="666"/>
      <c r="CZ7" s="666"/>
      <c r="DA7" s="681"/>
      <c r="DB7" s="663" t="s">
        <v>203</v>
      </c>
      <c r="DC7" s="666"/>
      <c r="DD7" s="666"/>
      <c r="DE7" s="666"/>
      <c r="DF7" s="681"/>
      <c r="DG7" s="663" t="s">
        <v>203</v>
      </c>
      <c r="DH7" s="666"/>
      <c r="DI7" s="666"/>
      <c r="DJ7" s="666"/>
      <c r="DK7" s="681"/>
      <c r="DL7" s="663" t="s">
        <v>203</v>
      </c>
      <c r="DM7" s="666"/>
      <c r="DN7" s="666"/>
      <c r="DO7" s="666"/>
      <c r="DP7" s="681"/>
      <c r="DQ7" s="663"/>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573</v>
      </c>
      <c r="R8" s="450"/>
      <c r="S8" s="450"/>
      <c r="T8" s="450"/>
      <c r="U8" s="450"/>
      <c r="V8" s="450">
        <v>573</v>
      </c>
      <c r="W8" s="450"/>
      <c r="X8" s="450"/>
      <c r="Y8" s="450"/>
      <c r="Z8" s="450"/>
      <c r="AA8" s="450" t="s">
        <v>203</v>
      </c>
      <c r="AB8" s="450"/>
      <c r="AC8" s="450"/>
      <c r="AD8" s="450"/>
      <c r="AE8" s="461"/>
      <c r="AF8" s="507" t="s">
        <v>203</v>
      </c>
      <c r="AG8" s="456"/>
      <c r="AH8" s="456"/>
      <c r="AI8" s="456"/>
      <c r="AJ8" s="525"/>
      <c r="AK8" s="460">
        <v>364</v>
      </c>
      <c r="AL8" s="450"/>
      <c r="AM8" s="450"/>
      <c r="AN8" s="450"/>
      <c r="AO8" s="450"/>
      <c r="AP8" s="450">
        <v>1139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544</v>
      </c>
      <c r="BT8" s="420"/>
      <c r="BU8" s="420"/>
      <c r="BV8" s="420"/>
      <c r="BW8" s="420"/>
      <c r="BX8" s="420"/>
      <c r="BY8" s="420"/>
      <c r="BZ8" s="420"/>
      <c r="CA8" s="420"/>
      <c r="CB8" s="420"/>
      <c r="CC8" s="420"/>
      <c r="CD8" s="420"/>
      <c r="CE8" s="420"/>
      <c r="CF8" s="420"/>
      <c r="CG8" s="432"/>
      <c r="CH8" s="444">
        <v>6</v>
      </c>
      <c r="CI8" s="456"/>
      <c r="CJ8" s="456"/>
      <c r="CK8" s="456"/>
      <c r="CL8" s="682"/>
      <c r="CM8" s="444">
        <v>197</v>
      </c>
      <c r="CN8" s="456"/>
      <c r="CO8" s="456"/>
      <c r="CP8" s="456"/>
      <c r="CQ8" s="682"/>
      <c r="CR8" s="444">
        <v>45</v>
      </c>
      <c r="CS8" s="456"/>
      <c r="CT8" s="456"/>
      <c r="CU8" s="456"/>
      <c r="CV8" s="682"/>
      <c r="CW8" s="444" t="s">
        <v>203</v>
      </c>
      <c r="CX8" s="456"/>
      <c r="CY8" s="456"/>
      <c r="CZ8" s="456"/>
      <c r="DA8" s="682"/>
      <c r="DB8" s="444" t="s">
        <v>203</v>
      </c>
      <c r="DC8" s="456"/>
      <c r="DD8" s="456"/>
      <c r="DE8" s="456"/>
      <c r="DF8" s="682"/>
      <c r="DG8" s="444" t="s">
        <v>203</v>
      </c>
      <c r="DH8" s="456"/>
      <c r="DI8" s="456"/>
      <c r="DJ8" s="456"/>
      <c r="DK8" s="682"/>
      <c r="DL8" s="444" t="s">
        <v>203</v>
      </c>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545</v>
      </c>
      <c r="BT9" s="420"/>
      <c r="BU9" s="420"/>
      <c r="BV9" s="420"/>
      <c r="BW9" s="420"/>
      <c r="BX9" s="420"/>
      <c r="BY9" s="420"/>
      <c r="BZ9" s="420"/>
      <c r="CA9" s="420"/>
      <c r="CB9" s="420"/>
      <c r="CC9" s="420"/>
      <c r="CD9" s="420"/>
      <c r="CE9" s="420"/>
      <c r="CF9" s="420"/>
      <c r="CG9" s="432"/>
      <c r="CH9" s="444">
        <v>1</v>
      </c>
      <c r="CI9" s="456"/>
      <c r="CJ9" s="456"/>
      <c r="CK9" s="456"/>
      <c r="CL9" s="682"/>
      <c r="CM9" s="444">
        <v>93</v>
      </c>
      <c r="CN9" s="456"/>
      <c r="CO9" s="456"/>
      <c r="CP9" s="456"/>
      <c r="CQ9" s="682"/>
      <c r="CR9" s="444">
        <v>50</v>
      </c>
      <c r="CS9" s="456"/>
      <c r="CT9" s="456"/>
      <c r="CU9" s="456"/>
      <c r="CV9" s="682"/>
      <c r="CW9" s="444" t="s">
        <v>203</v>
      </c>
      <c r="CX9" s="456"/>
      <c r="CY9" s="456"/>
      <c r="CZ9" s="456"/>
      <c r="DA9" s="682"/>
      <c r="DB9" s="444" t="s">
        <v>203</v>
      </c>
      <c r="DC9" s="456"/>
      <c r="DD9" s="456"/>
      <c r="DE9" s="456"/>
      <c r="DF9" s="682"/>
      <c r="DG9" s="444" t="s">
        <v>203</v>
      </c>
      <c r="DH9" s="456"/>
      <c r="DI9" s="456"/>
      <c r="DJ9" s="456"/>
      <c r="DK9" s="682"/>
      <c r="DL9" s="444" t="s">
        <v>203</v>
      </c>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546</v>
      </c>
      <c r="BT10" s="420"/>
      <c r="BU10" s="420"/>
      <c r="BV10" s="420"/>
      <c r="BW10" s="420"/>
      <c r="BX10" s="420"/>
      <c r="BY10" s="420"/>
      <c r="BZ10" s="420"/>
      <c r="CA10" s="420"/>
      <c r="CB10" s="420"/>
      <c r="CC10" s="420"/>
      <c r="CD10" s="420"/>
      <c r="CE10" s="420"/>
      <c r="CF10" s="420"/>
      <c r="CG10" s="432"/>
      <c r="CH10" s="444">
        <v>3</v>
      </c>
      <c r="CI10" s="456"/>
      <c r="CJ10" s="456"/>
      <c r="CK10" s="456"/>
      <c r="CL10" s="682"/>
      <c r="CM10" s="444">
        <v>48</v>
      </c>
      <c r="CN10" s="456"/>
      <c r="CO10" s="456"/>
      <c r="CP10" s="456"/>
      <c r="CQ10" s="682"/>
      <c r="CR10" s="444">
        <v>30</v>
      </c>
      <c r="CS10" s="456"/>
      <c r="CT10" s="456"/>
      <c r="CU10" s="456"/>
      <c r="CV10" s="682"/>
      <c r="CW10" s="444" t="s">
        <v>203</v>
      </c>
      <c r="CX10" s="456"/>
      <c r="CY10" s="456"/>
      <c r="CZ10" s="456"/>
      <c r="DA10" s="682"/>
      <c r="DB10" s="444" t="s">
        <v>203</v>
      </c>
      <c r="DC10" s="456"/>
      <c r="DD10" s="456"/>
      <c r="DE10" s="456"/>
      <c r="DF10" s="682"/>
      <c r="DG10" s="444" t="s">
        <v>203</v>
      </c>
      <c r="DH10" s="456"/>
      <c r="DI10" s="456"/>
      <c r="DJ10" s="456"/>
      <c r="DK10" s="682"/>
      <c r="DL10" s="444" t="s">
        <v>203</v>
      </c>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258</v>
      </c>
      <c r="B23" s="401" t="s">
        <v>310</v>
      </c>
      <c r="C23" s="421"/>
      <c r="D23" s="421"/>
      <c r="E23" s="421"/>
      <c r="F23" s="421"/>
      <c r="G23" s="421"/>
      <c r="H23" s="421"/>
      <c r="I23" s="421"/>
      <c r="J23" s="421"/>
      <c r="K23" s="421"/>
      <c r="L23" s="421"/>
      <c r="M23" s="421"/>
      <c r="N23" s="421"/>
      <c r="O23" s="421"/>
      <c r="P23" s="433"/>
      <c r="Q23" s="440">
        <v>61076</v>
      </c>
      <c r="R23" s="452"/>
      <c r="S23" s="452"/>
      <c r="T23" s="452"/>
      <c r="U23" s="452"/>
      <c r="V23" s="452">
        <v>57106</v>
      </c>
      <c r="W23" s="452"/>
      <c r="X23" s="452"/>
      <c r="Y23" s="452"/>
      <c r="Z23" s="452"/>
      <c r="AA23" s="452">
        <v>3970</v>
      </c>
      <c r="AB23" s="452"/>
      <c r="AC23" s="452"/>
      <c r="AD23" s="452"/>
      <c r="AE23" s="494"/>
      <c r="AF23" s="508">
        <v>2935</v>
      </c>
      <c r="AG23" s="452"/>
      <c r="AH23" s="452"/>
      <c r="AI23" s="452"/>
      <c r="AJ23" s="526"/>
      <c r="AK23" s="534"/>
      <c r="AL23" s="455"/>
      <c r="AM23" s="455"/>
      <c r="AN23" s="455"/>
      <c r="AO23" s="455"/>
      <c r="AP23" s="452">
        <v>65849</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255</v>
      </c>
      <c r="AG26" s="520"/>
      <c r="AH26" s="520"/>
      <c r="AI26" s="520"/>
      <c r="AJ26" s="527"/>
      <c r="AK26" s="447" t="s">
        <v>390</v>
      </c>
      <c r="AL26" s="447"/>
      <c r="AM26" s="447"/>
      <c r="AN26" s="447"/>
      <c r="AO26" s="458"/>
      <c r="AP26" s="435" t="s">
        <v>362</v>
      </c>
      <c r="AQ26" s="447"/>
      <c r="AR26" s="447"/>
      <c r="AS26" s="447"/>
      <c r="AT26" s="458"/>
      <c r="AU26" s="435" t="s">
        <v>463</v>
      </c>
      <c r="AV26" s="447"/>
      <c r="AW26" s="447"/>
      <c r="AX26" s="447"/>
      <c r="AY26" s="458"/>
      <c r="AZ26" s="435" t="s">
        <v>464</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47</v>
      </c>
      <c r="C28" s="419"/>
      <c r="D28" s="419"/>
      <c r="E28" s="419"/>
      <c r="F28" s="419"/>
      <c r="G28" s="419"/>
      <c r="H28" s="419"/>
      <c r="I28" s="419"/>
      <c r="J28" s="419"/>
      <c r="K28" s="419"/>
      <c r="L28" s="419"/>
      <c r="M28" s="419"/>
      <c r="N28" s="419"/>
      <c r="O28" s="419"/>
      <c r="P28" s="431"/>
      <c r="Q28" s="441">
        <v>13613</v>
      </c>
      <c r="R28" s="453"/>
      <c r="S28" s="453"/>
      <c r="T28" s="453"/>
      <c r="U28" s="453"/>
      <c r="V28" s="453">
        <v>13534</v>
      </c>
      <c r="W28" s="453"/>
      <c r="X28" s="453"/>
      <c r="Y28" s="453"/>
      <c r="Z28" s="453"/>
      <c r="AA28" s="453">
        <v>79</v>
      </c>
      <c r="AB28" s="453"/>
      <c r="AC28" s="453"/>
      <c r="AD28" s="453"/>
      <c r="AE28" s="495"/>
      <c r="AF28" s="511">
        <v>79</v>
      </c>
      <c r="AG28" s="453"/>
      <c r="AH28" s="453"/>
      <c r="AI28" s="453"/>
      <c r="AJ28" s="529"/>
      <c r="AK28" s="535">
        <v>910</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462</v>
      </c>
      <c r="C29" s="420"/>
      <c r="D29" s="420"/>
      <c r="E29" s="420"/>
      <c r="F29" s="420"/>
      <c r="G29" s="420"/>
      <c r="H29" s="420"/>
      <c r="I29" s="420"/>
      <c r="J29" s="420"/>
      <c r="K29" s="420"/>
      <c r="L29" s="420"/>
      <c r="M29" s="420"/>
      <c r="N29" s="420"/>
      <c r="O29" s="420"/>
      <c r="P29" s="432"/>
      <c r="Q29" s="438">
        <v>12162</v>
      </c>
      <c r="R29" s="450"/>
      <c r="S29" s="450"/>
      <c r="T29" s="450"/>
      <c r="U29" s="450"/>
      <c r="V29" s="450">
        <v>11935</v>
      </c>
      <c r="W29" s="450"/>
      <c r="X29" s="450"/>
      <c r="Y29" s="450"/>
      <c r="Z29" s="450"/>
      <c r="AA29" s="450">
        <v>227</v>
      </c>
      <c r="AB29" s="450"/>
      <c r="AC29" s="450"/>
      <c r="AD29" s="450"/>
      <c r="AE29" s="461"/>
      <c r="AF29" s="507">
        <v>227</v>
      </c>
      <c r="AG29" s="456"/>
      <c r="AH29" s="456"/>
      <c r="AI29" s="456"/>
      <c r="AJ29" s="525"/>
      <c r="AK29" s="460">
        <v>1838</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6</v>
      </c>
      <c r="C30" s="420"/>
      <c r="D30" s="420"/>
      <c r="E30" s="420"/>
      <c r="F30" s="420"/>
      <c r="G30" s="420"/>
      <c r="H30" s="420"/>
      <c r="I30" s="420"/>
      <c r="J30" s="420"/>
      <c r="K30" s="420"/>
      <c r="L30" s="420"/>
      <c r="M30" s="420"/>
      <c r="N30" s="420"/>
      <c r="O30" s="420"/>
      <c r="P30" s="432"/>
      <c r="Q30" s="438">
        <v>2173</v>
      </c>
      <c r="R30" s="450"/>
      <c r="S30" s="450"/>
      <c r="T30" s="450"/>
      <c r="U30" s="450"/>
      <c r="V30" s="450">
        <v>2169</v>
      </c>
      <c r="W30" s="450"/>
      <c r="X30" s="450"/>
      <c r="Y30" s="450"/>
      <c r="Z30" s="450"/>
      <c r="AA30" s="450">
        <v>4</v>
      </c>
      <c r="AB30" s="450"/>
      <c r="AC30" s="450"/>
      <c r="AD30" s="450"/>
      <c r="AE30" s="461"/>
      <c r="AF30" s="507">
        <v>4</v>
      </c>
      <c r="AG30" s="456"/>
      <c r="AH30" s="456"/>
      <c r="AI30" s="456"/>
      <c r="AJ30" s="525"/>
      <c r="AK30" s="460">
        <v>1863</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244</v>
      </c>
      <c r="C31" s="420"/>
      <c r="D31" s="420"/>
      <c r="E31" s="420"/>
      <c r="F31" s="420"/>
      <c r="G31" s="420"/>
      <c r="H31" s="420"/>
      <c r="I31" s="420"/>
      <c r="J31" s="420"/>
      <c r="K31" s="420"/>
      <c r="L31" s="420"/>
      <c r="M31" s="420"/>
      <c r="N31" s="420"/>
      <c r="O31" s="420"/>
      <c r="P31" s="432"/>
      <c r="Q31" s="438">
        <v>151</v>
      </c>
      <c r="R31" s="450"/>
      <c r="S31" s="450"/>
      <c r="T31" s="450"/>
      <c r="U31" s="450"/>
      <c r="V31" s="450">
        <v>135</v>
      </c>
      <c r="W31" s="450"/>
      <c r="X31" s="450"/>
      <c r="Y31" s="450"/>
      <c r="Z31" s="450"/>
      <c r="AA31" s="450">
        <v>16</v>
      </c>
      <c r="AB31" s="450"/>
      <c r="AC31" s="450"/>
      <c r="AD31" s="450"/>
      <c r="AE31" s="461"/>
      <c r="AF31" s="507">
        <v>16</v>
      </c>
      <c r="AG31" s="456"/>
      <c r="AH31" s="456"/>
      <c r="AI31" s="456"/>
      <c r="AJ31" s="525"/>
      <c r="AK31" s="460" t="s">
        <v>203</v>
      </c>
      <c r="AL31" s="450"/>
      <c r="AM31" s="450"/>
      <c r="AN31" s="450"/>
      <c r="AO31" s="450"/>
      <c r="AP31" s="450">
        <v>235</v>
      </c>
      <c r="AQ31" s="450"/>
      <c r="AR31" s="450"/>
      <c r="AS31" s="450"/>
      <c r="AT31" s="450"/>
      <c r="AU31" s="450" t="s">
        <v>203</v>
      </c>
      <c r="AV31" s="450"/>
      <c r="AW31" s="450"/>
      <c r="AX31" s="450"/>
      <c r="AY31" s="450"/>
      <c r="AZ31" s="597" t="s">
        <v>203</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175</v>
      </c>
      <c r="C32" s="420"/>
      <c r="D32" s="420"/>
      <c r="E32" s="420"/>
      <c r="F32" s="420"/>
      <c r="G32" s="420"/>
      <c r="H32" s="420"/>
      <c r="I32" s="420"/>
      <c r="J32" s="420"/>
      <c r="K32" s="420"/>
      <c r="L32" s="420"/>
      <c r="M32" s="420"/>
      <c r="N32" s="420"/>
      <c r="O32" s="420"/>
      <c r="P32" s="432"/>
      <c r="Q32" s="438">
        <v>3240</v>
      </c>
      <c r="R32" s="450"/>
      <c r="S32" s="450"/>
      <c r="T32" s="450"/>
      <c r="U32" s="450"/>
      <c r="V32" s="450">
        <v>3064</v>
      </c>
      <c r="W32" s="450"/>
      <c r="X32" s="450"/>
      <c r="Y32" s="450"/>
      <c r="Z32" s="450"/>
      <c r="AA32" s="450">
        <v>176</v>
      </c>
      <c r="AB32" s="450"/>
      <c r="AC32" s="450"/>
      <c r="AD32" s="450"/>
      <c r="AE32" s="461"/>
      <c r="AF32" s="507">
        <v>1999</v>
      </c>
      <c r="AG32" s="456"/>
      <c r="AH32" s="456"/>
      <c r="AI32" s="456"/>
      <c r="AJ32" s="525"/>
      <c r="AK32" s="460" t="s">
        <v>203</v>
      </c>
      <c r="AL32" s="450"/>
      <c r="AM32" s="450"/>
      <c r="AN32" s="450"/>
      <c r="AO32" s="450"/>
      <c r="AP32" s="450">
        <v>5316</v>
      </c>
      <c r="AQ32" s="450"/>
      <c r="AR32" s="450"/>
      <c r="AS32" s="450"/>
      <c r="AT32" s="450"/>
      <c r="AU32" s="450" t="s">
        <v>203</v>
      </c>
      <c r="AV32" s="450"/>
      <c r="AW32" s="450"/>
      <c r="AX32" s="450"/>
      <c r="AY32" s="450"/>
      <c r="AZ32" s="597" t="s">
        <v>203</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4234</v>
      </c>
      <c r="R33" s="450"/>
      <c r="S33" s="450"/>
      <c r="T33" s="450"/>
      <c r="U33" s="450"/>
      <c r="V33" s="450">
        <v>4034</v>
      </c>
      <c r="W33" s="450"/>
      <c r="X33" s="450"/>
      <c r="Y33" s="450"/>
      <c r="Z33" s="450"/>
      <c r="AA33" s="450">
        <v>200</v>
      </c>
      <c r="AB33" s="450"/>
      <c r="AC33" s="450"/>
      <c r="AD33" s="450"/>
      <c r="AE33" s="461"/>
      <c r="AF33" s="507">
        <v>412</v>
      </c>
      <c r="AG33" s="456"/>
      <c r="AH33" s="456"/>
      <c r="AI33" s="456"/>
      <c r="AJ33" s="525"/>
      <c r="AK33" s="460">
        <v>1230</v>
      </c>
      <c r="AL33" s="450"/>
      <c r="AM33" s="450"/>
      <c r="AN33" s="450"/>
      <c r="AO33" s="450"/>
      <c r="AP33" s="450">
        <v>16356</v>
      </c>
      <c r="AQ33" s="450"/>
      <c r="AR33" s="450"/>
      <c r="AS33" s="450"/>
      <c r="AT33" s="450"/>
      <c r="AU33" s="450">
        <v>8374</v>
      </c>
      <c r="AV33" s="450"/>
      <c r="AW33" s="450"/>
      <c r="AX33" s="450"/>
      <c r="AY33" s="450"/>
      <c r="AZ33" s="597" t="s">
        <v>203</v>
      </c>
      <c r="BA33" s="597"/>
      <c r="BB33" s="597"/>
      <c r="BC33" s="597"/>
      <c r="BD33" s="597"/>
      <c r="BE33" s="565" t="s">
        <v>465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467</v>
      </c>
      <c r="C34" s="420"/>
      <c r="D34" s="420"/>
      <c r="E34" s="420"/>
      <c r="F34" s="420"/>
      <c r="G34" s="420"/>
      <c r="H34" s="420"/>
      <c r="I34" s="420"/>
      <c r="J34" s="420"/>
      <c r="K34" s="420"/>
      <c r="L34" s="420"/>
      <c r="M34" s="420"/>
      <c r="N34" s="420"/>
      <c r="O34" s="420"/>
      <c r="P34" s="432"/>
      <c r="Q34" s="438">
        <v>116</v>
      </c>
      <c r="R34" s="450"/>
      <c r="S34" s="450"/>
      <c r="T34" s="450"/>
      <c r="U34" s="450"/>
      <c r="V34" s="450">
        <v>115</v>
      </c>
      <c r="W34" s="450"/>
      <c r="X34" s="450"/>
      <c r="Y34" s="450"/>
      <c r="Z34" s="450"/>
      <c r="AA34" s="450">
        <v>1</v>
      </c>
      <c r="AB34" s="450"/>
      <c r="AC34" s="450"/>
      <c r="AD34" s="450"/>
      <c r="AE34" s="461"/>
      <c r="AF34" s="507">
        <v>1</v>
      </c>
      <c r="AG34" s="456"/>
      <c r="AH34" s="456"/>
      <c r="AI34" s="456"/>
      <c r="AJ34" s="525"/>
      <c r="AK34" s="460">
        <v>53</v>
      </c>
      <c r="AL34" s="450"/>
      <c r="AM34" s="450"/>
      <c r="AN34" s="450"/>
      <c r="AO34" s="450"/>
      <c r="AP34" s="450">
        <v>174</v>
      </c>
      <c r="AQ34" s="450"/>
      <c r="AR34" s="450"/>
      <c r="AS34" s="450"/>
      <c r="AT34" s="450"/>
      <c r="AU34" s="450">
        <v>174</v>
      </c>
      <c r="AV34" s="450"/>
      <c r="AW34" s="450"/>
      <c r="AX34" s="450"/>
      <c r="AY34" s="450"/>
      <c r="AZ34" s="597" t="s">
        <v>203</v>
      </c>
      <c r="BA34" s="597"/>
      <c r="BB34" s="597"/>
      <c r="BC34" s="597"/>
      <c r="BD34" s="597"/>
      <c r="BE34" s="565" t="s">
        <v>25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258</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2737</v>
      </c>
      <c r="AG63" s="452"/>
      <c r="AH63" s="452"/>
      <c r="AI63" s="452"/>
      <c r="AJ63" s="526"/>
      <c r="AK63" s="534"/>
      <c r="AL63" s="455"/>
      <c r="AM63" s="455"/>
      <c r="AN63" s="455"/>
      <c r="AO63" s="455"/>
      <c r="AP63" s="452">
        <v>22081</v>
      </c>
      <c r="AQ63" s="452"/>
      <c r="AR63" s="452"/>
      <c r="AS63" s="452"/>
      <c r="AT63" s="452"/>
      <c r="AU63" s="452">
        <v>8548</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255</v>
      </c>
      <c r="AG66" s="520"/>
      <c r="AH66" s="520"/>
      <c r="AI66" s="520"/>
      <c r="AJ66" s="530"/>
      <c r="AK66" s="435" t="s">
        <v>390</v>
      </c>
      <c r="AL66" s="397"/>
      <c r="AM66" s="397"/>
      <c r="AN66" s="397"/>
      <c r="AO66" s="429"/>
      <c r="AP66" s="435" t="s">
        <v>362</v>
      </c>
      <c r="AQ66" s="447"/>
      <c r="AR66" s="447"/>
      <c r="AS66" s="447"/>
      <c r="AT66" s="458"/>
      <c r="AU66" s="435" t="s">
        <v>469</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538</v>
      </c>
      <c r="C68" s="419"/>
      <c r="D68" s="419"/>
      <c r="E68" s="419"/>
      <c r="F68" s="419"/>
      <c r="G68" s="419"/>
      <c r="H68" s="419"/>
      <c r="I68" s="419"/>
      <c r="J68" s="419"/>
      <c r="K68" s="419"/>
      <c r="L68" s="419"/>
      <c r="M68" s="419"/>
      <c r="N68" s="419"/>
      <c r="O68" s="419"/>
      <c r="P68" s="431"/>
      <c r="Q68" s="437">
        <v>16052</v>
      </c>
      <c r="R68" s="449"/>
      <c r="S68" s="449"/>
      <c r="T68" s="449"/>
      <c r="U68" s="449"/>
      <c r="V68" s="449">
        <v>16031</v>
      </c>
      <c r="W68" s="449"/>
      <c r="X68" s="449"/>
      <c r="Y68" s="449"/>
      <c r="Z68" s="449"/>
      <c r="AA68" s="449">
        <v>21</v>
      </c>
      <c r="AB68" s="449"/>
      <c r="AC68" s="449"/>
      <c r="AD68" s="449"/>
      <c r="AE68" s="449"/>
      <c r="AF68" s="449">
        <v>14</v>
      </c>
      <c r="AG68" s="449"/>
      <c r="AH68" s="449"/>
      <c r="AI68" s="449"/>
      <c r="AJ68" s="449"/>
      <c r="AK68" s="449">
        <v>113</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88</v>
      </c>
      <c r="R69" s="450"/>
      <c r="S69" s="450"/>
      <c r="T69" s="450"/>
      <c r="U69" s="450"/>
      <c r="V69" s="450">
        <v>87</v>
      </c>
      <c r="W69" s="450"/>
      <c r="X69" s="450"/>
      <c r="Y69" s="450"/>
      <c r="Z69" s="450"/>
      <c r="AA69" s="450">
        <v>1</v>
      </c>
      <c r="AB69" s="450"/>
      <c r="AC69" s="450"/>
      <c r="AD69" s="450"/>
      <c r="AE69" s="450"/>
      <c r="AF69" s="450">
        <v>1</v>
      </c>
      <c r="AG69" s="450"/>
      <c r="AH69" s="450"/>
      <c r="AI69" s="450"/>
      <c r="AJ69" s="450"/>
      <c r="AK69" s="450">
        <v>8</v>
      </c>
      <c r="AL69" s="450"/>
      <c r="AM69" s="450"/>
      <c r="AN69" s="450"/>
      <c r="AO69" s="450"/>
      <c r="AP69" s="450" t="s">
        <v>203</v>
      </c>
      <c r="AQ69" s="450"/>
      <c r="AR69" s="450"/>
      <c r="AS69" s="450"/>
      <c r="AT69" s="45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468</v>
      </c>
      <c r="R70" s="450"/>
      <c r="S70" s="450"/>
      <c r="T70" s="450"/>
      <c r="U70" s="450"/>
      <c r="V70" s="450">
        <v>242</v>
      </c>
      <c r="W70" s="450"/>
      <c r="X70" s="450"/>
      <c r="Y70" s="450"/>
      <c r="Z70" s="450"/>
      <c r="AA70" s="450">
        <v>226</v>
      </c>
      <c r="AB70" s="450"/>
      <c r="AC70" s="450"/>
      <c r="AD70" s="450"/>
      <c r="AE70" s="450"/>
      <c r="AF70" s="450">
        <v>226</v>
      </c>
      <c r="AG70" s="450"/>
      <c r="AH70" s="450"/>
      <c r="AI70" s="450"/>
      <c r="AJ70" s="450"/>
      <c r="AK70" s="450" t="s">
        <v>203</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295</v>
      </c>
      <c r="C71" s="420"/>
      <c r="D71" s="420"/>
      <c r="E71" s="420"/>
      <c r="F71" s="420"/>
      <c r="G71" s="420"/>
      <c r="H71" s="420"/>
      <c r="I71" s="420"/>
      <c r="J71" s="420"/>
      <c r="K71" s="420"/>
      <c r="L71" s="420"/>
      <c r="M71" s="420"/>
      <c r="N71" s="420"/>
      <c r="O71" s="420"/>
      <c r="P71" s="432"/>
      <c r="Q71" s="438">
        <v>1041</v>
      </c>
      <c r="R71" s="450"/>
      <c r="S71" s="450"/>
      <c r="T71" s="450"/>
      <c r="U71" s="450"/>
      <c r="V71" s="450">
        <v>1037</v>
      </c>
      <c r="W71" s="450"/>
      <c r="X71" s="450"/>
      <c r="Y71" s="450"/>
      <c r="Z71" s="450"/>
      <c r="AA71" s="450">
        <v>4</v>
      </c>
      <c r="AB71" s="450"/>
      <c r="AC71" s="450"/>
      <c r="AD71" s="450"/>
      <c r="AE71" s="450"/>
      <c r="AF71" s="450">
        <v>4</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369</v>
      </c>
      <c r="C72" s="420"/>
      <c r="D72" s="420"/>
      <c r="E72" s="420"/>
      <c r="F72" s="420"/>
      <c r="G72" s="420"/>
      <c r="H72" s="420"/>
      <c r="I72" s="420"/>
      <c r="J72" s="420"/>
      <c r="K72" s="420"/>
      <c r="L72" s="420"/>
      <c r="M72" s="420"/>
      <c r="N72" s="420"/>
      <c r="O72" s="420"/>
      <c r="P72" s="432"/>
      <c r="Q72" s="438">
        <v>368351</v>
      </c>
      <c r="R72" s="450"/>
      <c r="S72" s="450"/>
      <c r="T72" s="450"/>
      <c r="U72" s="450"/>
      <c r="V72" s="450">
        <v>355170</v>
      </c>
      <c r="W72" s="450"/>
      <c r="X72" s="450"/>
      <c r="Y72" s="450"/>
      <c r="Z72" s="450"/>
      <c r="AA72" s="450">
        <v>13181</v>
      </c>
      <c r="AB72" s="450"/>
      <c r="AC72" s="450"/>
      <c r="AD72" s="450"/>
      <c r="AE72" s="450"/>
      <c r="AF72" s="450">
        <v>13181</v>
      </c>
      <c r="AG72" s="450"/>
      <c r="AH72" s="450"/>
      <c r="AI72" s="450"/>
      <c r="AJ72" s="450"/>
      <c r="AK72" s="450">
        <v>2368</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196</v>
      </c>
      <c r="C73" s="420"/>
      <c r="D73" s="420"/>
      <c r="E73" s="420"/>
      <c r="F73" s="420"/>
      <c r="G73" s="420"/>
      <c r="H73" s="420"/>
      <c r="I73" s="420"/>
      <c r="J73" s="420"/>
      <c r="K73" s="420"/>
      <c r="L73" s="420"/>
      <c r="M73" s="420"/>
      <c r="N73" s="420"/>
      <c r="O73" s="420"/>
      <c r="P73" s="432"/>
      <c r="Q73" s="438">
        <v>551</v>
      </c>
      <c r="R73" s="450"/>
      <c r="S73" s="450"/>
      <c r="T73" s="450"/>
      <c r="U73" s="450"/>
      <c r="V73" s="450">
        <v>368</v>
      </c>
      <c r="W73" s="450"/>
      <c r="X73" s="450"/>
      <c r="Y73" s="450"/>
      <c r="Z73" s="450"/>
      <c r="AA73" s="450">
        <v>183</v>
      </c>
      <c r="AB73" s="450"/>
      <c r="AC73" s="450"/>
      <c r="AD73" s="450"/>
      <c r="AE73" s="450"/>
      <c r="AF73" s="450">
        <v>10</v>
      </c>
      <c r="AG73" s="450"/>
      <c r="AH73" s="450"/>
      <c r="AI73" s="450"/>
      <c r="AJ73" s="450"/>
      <c r="AK73" s="450" t="s">
        <v>203</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258</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SUM(AF68:AJ73)</f>
        <v>13436</v>
      </c>
      <c r="AG88" s="452"/>
      <c r="AH88" s="452"/>
      <c r="AI88" s="452"/>
      <c r="AJ88" s="452"/>
      <c r="AK88" s="455"/>
      <c r="AL88" s="455"/>
      <c r="AM88" s="455"/>
      <c r="AN88" s="455"/>
      <c r="AO88" s="455"/>
      <c r="AP88" s="452">
        <f>SUM(AP68:AT73)</f>
        <v>0</v>
      </c>
      <c r="AQ88" s="452"/>
      <c r="AR88" s="452"/>
      <c r="AS88" s="452"/>
      <c r="AT88" s="452"/>
      <c r="AU88" s="452">
        <f>SUM(AU68:AY73)</f>
        <v>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258</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SUM(CR7:CV10)</f>
        <v>128</v>
      </c>
      <c r="CS102" s="604"/>
      <c r="CT102" s="604"/>
      <c r="CU102" s="604"/>
      <c r="CV102" s="697"/>
      <c r="CW102" s="696">
        <f>SUM(CW7:DA10)</f>
        <v>130</v>
      </c>
      <c r="CX102" s="604"/>
      <c r="CY102" s="604"/>
      <c r="CZ102" s="604"/>
      <c r="DA102" s="697"/>
      <c r="DB102" s="696">
        <f>SUM(DB7:DF10)</f>
        <v>0</v>
      </c>
      <c r="DC102" s="604"/>
      <c r="DD102" s="604"/>
      <c r="DE102" s="604"/>
      <c r="DF102" s="697"/>
      <c r="DG102" s="696">
        <f>SUM(DG7:DK10)</f>
        <v>0</v>
      </c>
      <c r="DH102" s="604"/>
      <c r="DI102" s="604"/>
      <c r="DJ102" s="604"/>
      <c r="DK102" s="697"/>
      <c r="DL102" s="696">
        <f>SUM(DL7:DP10)</f>
        <v>0</v>
      </c>
      <c r="DM102" s="604"/>
      <c r="DN102" s="604"/>
      <c r="DO102" s="604"/>
      <c r="DP102" s="697"/>
      <c r="DQ102" s="696">
        <f>SUM(DQ7:DU10)</f>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434</v>
      </c>
      <c r="AB109" s="406"/>
      <c r="AC109" s="406"/>
      <c r="AD109" s="406"/>
      <c r="AE109" s="469"/>
      <c r="AF109" s="480" t="s">
        <v>474</v>
      </c>
      <c r="AG109" s="406"/>
      <c r="AH109" s="406"/>
      <c r="AI109" s="406"/>
      <c r="AJ109" s="469"/>
      <c r="AK109" s="480" t="s">
        <v>391</v>
      </c>
      <c r="AL109" s="406"/>
      <c r="AM109" s="406"/>
      <c r="AN109" s="406"/>
      <c r="AO109" s="469"/>
      <c r="AP109" s="480" t="s">
        <v>475</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434</v>
      </c>
      <c r="BR109" s="406"/>
      <c r="BS109" s="406"/>
      <c r="BT109" s="406"/>
      <c r="BU109" s="469"/>
      <c r="BV109" s="480" t="s">
        <v>474</v>
      </c>
      <c r="BW109" s="406"/>
      <c r="BX109" s="406"/>
      <c r="BY109" s="406"/>
      <c r="BZ109" s="469"/>
      <c r="CA109" s="480" t="s">
        <v>391</v>
      </c>
      <c r="CB109" s="406"/>
      <c r="CC109" s="406"/>
      <c r="CD109" s="406"/>
      <c r="CE109" s="469"/>
      <c r="CF109" s="655" t="s">
        <v>475</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434</v>
      </c>
      <c r="DH109" s="406"/>
      <c r="DI109" s="406"/>
      <c r="DJ109" s="406"/>
      <c r="DK109" s="469"/>
      <c r="DL109" s="480" t="s">
        <v>474</v>
      </c>
      <c r="DM109" s="406"/>
      <c r="DN109" s="406"/>
      <c r="DO109" s="406"/>
      <c r="DP109" s="469"/>
      <c r="DQ109" s="480" t="s">
        <v>391</v>
      </c>
      <c r="DR109" s="406"/>
      <c r="DS109" s="406"/>
      <c r="DT109" s="406"/>
      <c r="DU109" s="469"/>
      <c r="DV109" s="480" t="s">
        <v>475</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5624270</v>
      </c>
      <c r="AB110" s="487"/>
      <c r="AC110" s="487"/>
      <c r="AD110" s="487"/>
      <c r="AE110" s="498"/>
      <c r="AF110" s="514">
        <v>6096352</v>
      </c>
      <c r="AG110" s="487"/>
      <c r="AH110" s="487"/>
      <c r="AI110" s="487"/>
      <c r="AJ110" s="498"/>
      <c r="AK110" s="514">
        <v>6214372</v>
      </c>
      <c r="AL110" s="487"/>
      <c r="AM110" s="487"/>
      <c r="AN110" s="487"/>
      <c r="AO110" s="498"/>
      <c r="AP110" s="538">
        <v>23.3</v>
      </c>
      <c r="AQ110" s="546"/>
      <c r="AR110" s="546"/>
      <c r="AS110" s="546"/>
      <c r="AT110" s="556"/>
      <c r="AU110" s="568" t="s">
        <v>124</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72394198</v>
      </c>
      <c r="BR110" s="640"/>
      <c r="BS110" s="640"/>
      <c r="BT110" s="640"/>
      <c r="BU110" s="640"/>
      <c r="BV110" s="640">
        <v>69307007</v>
      </c>
      <c r="BW110" s="640"/>
      <c r="BX110" s="640"/>
      <c r="BY110" s="640"/>
      <c r="BZ110" s="640"/>
      <c r="CA110" s="640">
        <v>65849146</v>
      </c>
      <c r="CB110" s="640"/>
      <c r="CC110" s="640"/>
      <c r="CD110" s="640"/>
      <c r="CE110" s="640"/>
      <c r="CF110" s="656">
        <v>246.8</v>
      </c>
      <c r="CG110" s="660"/>
      <c r="CH110" s="660"/>
      <c r="CI110" s="660"/>
      <c r="CJ110" s="660"/>
      <c r="CK110" s="672" t="s">
        <v>388</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408579</v>
      </c>
      <c r="BR111" s="641"/>
      <c r="BS111" s="641"/>
      <c r="BT111" s="641"/>
      <c r="BU111" s="641"/>
      <c r="BV111" s="641">
        <v>277279</v>
      </c>
      <c r="BW111" s="641"/>
      <c r="BX111" s="641"/>
      <c r="BY111" s="641"/>
      <c r="BZ111" s="641"/>
      <c r="CA111" s="641">
        <v>251006</v>
      </c>
      <c r="CB111" s="641"/>
      <c r="CC111" s="641"/>
      <c r="CD111" s="641"/>
      <c r="CE111" s="641"/>
      <c r="CF111" s="657">
        <v>0.9</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153</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6667</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275</v>
      </c>
      <c r="BA112" s="378"/>
      <c r="BB112" s="378"/>
      <c r="BC112" s="378"/>
      <c r="BD112" s="378"/>
      <c r="BE112" s="378"/>
      <c r="BF112" s="378"/>
      <c r="BG112" s="378"/>
      <c r="BH112" s="378"/>
      <c r="BI112" s="378"/>
      <c r="BJ112" s="378"/>
      <c r="BK112" s="378"/>
      <c r="BL112" s="378"/>
      <c r="BM112" s="378"/>
      <c r="BN112" s="378"/>
      <c r="BO112" s="378"/>
      <c r="BP112" s="472"/>
      <c r="BQ112" s="633">
        <v>9447223</v>
      </c>
      <c r="BR112" s="641"/>
      <c r="BS112" s="641"/>
      <c r="BT112" s="641"/>
      <c r="BU112" s="641"/>
      <c r="BV112" s="641">
        <v>9039267</v>
      </c>
      <c r="BW112" s="641"/>
      <c r="BX112" s="641"/>
      <c r="BY112" s="641"/>
      <c r="BZ112" s="641"/>
      <c r="CA112" s="641">
        <v>8548201</v>
      </c>
      <c r="CB112" s="641"/>
      <c r="CC112" s="641"/>
      <c r="CD112" s="641"/>
      <c r="CE112" s="641"/>
      <c r="CF112" s="657">
        <v>32</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127742</v>
      </c>
      <c r="DH112" s="641"/>
      <c r="DI112" s="641"/>
      <c r="DJ112" s="641"/>
      <c r="DK112" s="641"/>
      <c r="DL112" s="641">
        <v>107490</v>
      </c>
      <c r="DM112" s="641"/>
      <c r="DN112" s="641"/>
      <c r="DO112" s="641"/>
      <c r="DP112" s="641"/>
      <c r="DQ112" s="641">
        <v>86298</v>
      </c>
      <c r="DR112" s="641"/>
      <c r="DS112" s="641"/>
      <c r="DT112" s="641"/>
      <c r="DU112" s="641"/>
      <c r="DV112" s="713">
        <v>0.3</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882012</v>
      </c>
      <c r="AB113" s="446"/>
      <c r="AC113" s="446"/>
      <c r="AD113" s="446"/>
      <c r="AE113" s="499"/>
      <c r="AF113" s="515">
        <v>1006059</v>
      </c>
      <c r="AG113" s="446"/>
      <c r="AH113" s="446"/>
      <c r="AI113" s="446"/>
      <c r="AJ113" s="499"/>
      <c r="AK113" s="515">
        <v>882092</v>
      </c>
      <c r="AL113" s="446"/>
      <c r="AM113" s="446"/>
      <c r="AN113" s="446"/>
      <c r="AO113" s="499"/>
      <c r="AP113" s="539">
        <v>3.3</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t="s">
        <v>203</v>
      </c>
      <c r="BR113" s="641"/>
      <c r="BS113" s="641"/>
      <c r="BT113" s="641"/>
      <c r="BU113" s="641"/>
      <c r="BV113" s="641" t="s">
        <v>203</v>
      </c>
      <c r="BW113" s="641"/>
      <c r="BX113" s="641"/>
      <c r="BY113" s="641"/>
      <c r="BZ113" s="641"/>
      <c r="CA113" s="641" t="s">
        <v>203</v>
      </c>
      <c r="CB113" s="641"/>
      <c r="CC113" s="641"/>
      <c r="CD113" s="641"/>
      <c r="CE113" s="641"/>
      <c r="CF113" s="657" t="s">
        <v>203</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2783</v>
      </c>
      <c r="AB114" s="446"/>
      <c r="AC114" s="446"/>
      <c r="AD114" s="446"/>
      <c r="AE114" s="499"/>
      <c r="AF114" s="515">
        <v>15042</v>
      </c>
      <c r="AG114" s="446"/>
      <c r="AH114" s="446"/>
      <c r="AI114" s="446"/>
      <c r="AJ114" s="499"/>
      <c r="AK114" s="515">
        <v>17321</v>
      </c>
      <c r="AL114" s="446"/>
      <c r="AM114" s="446"/>
      <c r="AN114" s="446"/>
      <c r="AO114" s="499"/>
      <c r="AP114" s="539">
        <v>0.1</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7012770</v>
      </c>
      <c r="BR114" s="641"/>
      <c r="BS114" s="641"/>
      <c r="BT114" s="641"/>
      <c r="BU114" s="641"/>
      <c r="BV114" s="641">
        <v>6898545</v>
      </c>
      <c r="BW114" s="641"/>
      <c r="BX114" s="641"/>
      <c r="BY114" s="641"/>
      <c r="BZ114" s="641"/>
      <c r="CA114" s="641">
        <v>6915674</v>
      </c>
      <c r="CB114" s="641"/>
      <c r="CC114" s="641"/>
      <c r="CD114" s="641"/>
      <c r="CE114" s="641"/>
      <c r="CF114" s="657">
        <v>25.9</v>
      </c>
      <c r="CG114" s="661"/>
      <c r="CH114" s="661"/>
      <c r="CI114" s="661"/>
      <c r="CJ114" s="661"/>
      <c r="CK114" s="673"/>
      <c r="CL114" s="413"/>
      <c r="CM114" s="425" t="s">
        <v>484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21301</v>
      </c>
      <c r="AB115" s="446"/>
      <c r="AC115" s="446"/>
      <c r="AD115" s="446"/>
      <c r="AE115" s="499"/>
      <c r="AF115" s="515">
        <v>21492</v>
      </c>
      <c r="AG115" s="446"/>
      <c r="AH115" s="446"/>
      <c r="AI115" s="446"/>
      <c r="AJ115" s="499"/>
      <c r="AK115" s="515">
        <v>22187</v>
      </c>
      <c r="AL115" s="446"/>
      <c r="AM115" s="446"/>
      <c r="AN115" s="446"/>
      <c r="AO115" s="499"/>
      <c r="AP115" s="539">
        <v>0.1</v>
      </c>
      <c r="AQ115" s="547"/>
      <c r="AR115" s="547"/>
      <c r="AS115" s="547"/>
      <c r="AT115" s="557"/>
      <c r="AU115" s="569"/>
      <c r="AV115" s="578"/>
      <c r="AW115" s="578"/>
      <c r="AX115" s="578"/>
      <c r="AY115" s="578"/>
      <c r="AZ115" s="425" t="s">
        <v>351</v>
      </c>
      <c r="BA115" s="378"/>
      <c r="BB115" s="378"/>
      <c r="BC115" s="378"/>
      <c r="BD115" s="378"/>
      <c r="BE115" s="378"/>
      <c r="BF115" s="378"/>
      <c r="BG115" s="378"/>
      <c r="BH115" s="378"/>
      <c r="BI115" s="378"/>
      <c r="BJ115" s="378"/>
      <c r="BK115" s="378"/>
      <c r="BL115" s="378"/>
      <c r="BM115" s="378"/>
      <c r="BN115" s="378"/>
      <c r="BO115" s="378"/>
      <c r="BP115" s="472"/>
      <c r="BQ115" s="633">
        <v>8814</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6537033</v>
      </c>
      <c r="AB117" s="488"/>
      <c r="AC117" s="488"/>
      <c r="AD117" s="488"/>
      <c r="AE117" s="500"/>
      <c r="AF117" s="516">
        <v>7138945</v>
      </c>
      <c r="AG117" s="488"/>
      <c r="AH117" s="488"/>
      <c r="AI117" s="488"/>
      <c r="AJ117" s="500"/>
      <c r="AK117" s="516">
        <v>7135972</v>
      </c>
      <c r="AL117" s="488"/>
      <c r="AM117" s="488"/>
      <c r="AN117" s="488"/>
      <c r="AO117" s="500"/>
      <c r="AP117" s="540"/>
      <c r="AQ117" s="548"/>
      <c r="AR117" s="548"/>
      <c r="AS117" s="548"/>
      <c r="AT117" s="558"/>
      <c r="AU117" s="569"/>
      <c r="AV117" s="578"/>
      <c r="AW117" s="578"/>
      <c r="AX117" s="578"/>
      <c r="AY117" s="578"/>
      <c r="AZ117" s="426" t="s">
        <v>485</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434</v>
      </c>
      <c r="AB118" s="406"/>
      <c r="AC118" s="406"/>
      <c r="AD118" s="406"/>
      <c r="AE118" s="469"/>
      <c r="AF118" s="480" t="s">
        <v>474</v>
      </c>
      <c r="AG118" s="406"/>
      <c r="AH118" s="406"/>
      <c r="AI118" s="406"/>
      <c r="AJ118" s="469"/>
      <c r="AK118" s="480" t="s">
        <v>391</v>
      </c>
      <c r="AL118" s="406"/>
      <c r="AM118" s="406"/>
      <c r="AN118" s="406"/>
      <c r="AO118" s="469"/>
      <c r="AP118" s="480" t="s">
        <v>475</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v>280837</v>
      </c>
      <c r="DH118" s="446"/>
      <c r="DI118" s="446"/>
      <c r="DJ118" s="446"/>
      <c r="DK118" s="499"/>
      <c r="DL118" s="515">
        <v>169789</v>
      </c>
      <c r="DM118" s="446"/>
      <c r="DN118" s="446"/>
      <c r="DO118" s="446"/>
      <c r="DP118" s="499"/>
      <c r="DQ118" s="515">
        <v>164708</v>
      </c>
      <c r="DR118" s="446"/>
      <c r="DS118" s="446"/>
      <c r="DT118" s="446"/>
      <c r="DU118" s="499"/>
      <c r="DV118" s="539">
        <v>0.6</v>
      </c>
      <c r="DW118" s="547"/>
      <c r="DX118" s="547"/>
      <c r="DY118" s="547"/>
      <c r="DZ118" s="557"/>
    </row>
    <row r="119" spans="1:130" s="365" customFormat="1" ht="26.25" customHeight="1">
      <c r="A119" s="389" t="s">
        <v>388</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169</v>
      </c>
      <c r="BP119" s="629"/>
      <c r="BQ119" s="634">
        <v>89271584</v>
      </c>
      <c r="BR119" s="642"/>
      <c r="BS119" s="642"/>
      <c r="BT119" s="642"/>
      <c r="BU119" s="642"/>
      <c r="BV119" s="642">
        <v>85522098</v>
      </c>
      <c r="BW119" s="642"/>
      <c r="BX119" s="642"/>
      <c r="BY119" s="642"/>
      <c r="BZ119" s="642"/>
      <c r="CA119" s="642">
        <v>81564027</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479</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15875472</v>
      </c>
      <c r="BR120" s="640"/>
      <c r="BS120" s="640"/>
      <c r="BT120" s="640"/>
      <c r="BU120" s="640"/>
      <c r="BV120" s="640">
        <v>18075812</v>
      </c>
      <c r="BW120" s="640"/>
      <c r="BX120" s="640"/>
      <c r="BY120" s="640"/>
      <c r="BZ120" s="640"/>
      <c r="CA120" s="640">
        <v>19725891</v>
      </c>
      <c r="CB120" s="640"/>
      <c r="CC120" s="640"/>
      <c r="CD120" s="640"/>
      <c r="CE120" s="640"/>
      <c r="CF120" s="656">
        <v>73.900000000000006</v>
      </c>
      <c r="CG120" s="660"/>
      <c r="CH120" s="660"/>
      <c r="CI120" s="660"/>
      <c r="CJ120" s="660"/>
      <c r="CK120" s="675" t="s">
        <v>276</v>
      </c>
      <c r="CL120" s="685"/>
      <c r="CM120" s="685"/>
      <c r="CN120" s="685"/>
      <c r="CO120" s="688"/>
      <c r="CP120" s="692" t="s">
        <v>466</v>
      </c>
      <c r="CQ120" s="695"/>
      <c r="CR120" s="695"/>
      <c r="CS120" s="695"/>
      <c r="CT120" s="695"/>
      <c r="CU120" s="695"/>
      <c r="CV120" s="695"/>
      <c r="CW120" s="695"/>
      <c r="CX120" s="695"/>
      <c r="CY120" s="695"/>
      <c r="CZ120" s="695"/>
      <c r="DA120" s="695"/>
      <c r="DB120" s="695"/>
      <c r="DC120" s="695"/>
      <c r="DD120" s="695"/>
      <c r="DE120" s="695"/>
      <c r="DF120" s="698"/>
      <c r="DG120" s="632">
        <v>9235030</v>
      </c>
      <c r="DH120" s="640"/>
      <c r="DI120" s="640"/>
      <c r="DJ120" s="640"/>
      <c r="DK120" s="640"/>
      <c r="DL120" s="640">
        <v>8852287</v>
      </c>
      <c r="DM120" s="640"/>
      <c r="DN120" s="640"/>
      <c r="DO120" s="640"/>
      <c r="DP120" s="640"/>
      <c r="DQ120" s="640">
        <v>8374449</v>
      </c>
      <c r="DR120" s="640"/>
      <c r="DS120" s="640"/>
      <c r="DT120" s="640"/>
      <c r="DU120" s="640"/>
      <c r="DV120" s="712">
        <v>31.4</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21301</v>
      </c>
      <c r="AB121" s="446"/>
      <c r="AC121" s="446"/>
      <c r="AD121" s="446"/>
      <c r="AE121" s="499"/>
      <c r="AF121" s="515">
        <v>21492</v>
      </c>
      <c r="AG121" s="446"/>
      <c r="AH121" s="446"/>
      <c r="AI121" s="446"/>
      <c r="AJ121" s="499"/>
      <c r="AK121" s="515">
        <v>22187</v>
      </c>
      <c r="AL121" s="446"/>
      <c r="AM121" s="446"/>
      <c r="AN121" s="446"/>
      <c r="AO121" s="499"/>
      <c r="AP121" s="539">
        <v>0.1</v>
      </c>
      <c r="AQ121" s="547"/>
      <c r="AR121" s="547"/>
      <c r="AS121" s="547"/>
      <c r="AT121" s="557"/>
      <c r="AU121" s="572"/>
      <c r="AV121" s="581"/>
      <c r="AW121" s="581"/>
      <c r="AX121" s="581"/>
      <c r="AY121" s="592"/>
      <c r="AZ121" s="425" t="s">
        <v>489</v>
      </c>
      <c r="BA121" s="378"/>
      <c r="BB121" s="378"/>
      <c r="BC121" s="378"/>
      <c r="BD121" s="378"/>
      <c r="BE121" s="378"/>
      <c r="BF121" s="378"/>
      <c r="BG121" s="378"/>
      <c r="BH121" s="378"/>
      <c r="BI121" s="378"/>
      <c r="BJ121" s="378"/>
      <c r="BK121" s="378"/>
      <c r="BL121" s="378"/>
      <c r="BM121" s="378"/>
      <c r="BN121" s="378"/>
      <c r="BO121" s="378"/>
      <c r="BP121" s="472"/>
      <c r="BQ121" s="633">
        <v>14824430</v>
      </c>
      <c r="BR121" s="641"/>
      <c r="BS121" s="641"/>
      <c r="BT121" s="641"/>
      <c r="BU121" s="641"/>
      <c r="BV121" s="641">
        <v>14249787</v>
      </c>
      <c r="BW121" s="641"/>
      <c r="BX121" s="641"/>
      <c r="BY121" s="641"/>
      <c r="BZ121" s="641"/>
      <c r="CA121" s="641">
        <v>13843943</v>
      </c>
      <c r="CB121" s="641"/>
      <c r="CC121" s="641"/>
      <c r="CD121" s="641"/>
      <c r="CE121" s="641"/>
      <c r="CF121" s="657">
        <v>51.9</v>
      </c>
      <c r="CG121" s="661"/>
      <c r="CH121" s="661"/>
      <c r="CI121" s="661"/>
      <c r="CJ121" s="661"/>
      <c r="CK121" s="676"/>
      <c r="CL121" s="686"/>
      <c r="CM121" s="686"/>
      <c r="CN121" s="686"/>
      <c r="CO121" s="689"/>
      <c r="CP121" s="693" t="s">
        <v>467</v>
      </c>
      <c r="CQ121" s="403"/>
      <c r="CR121" s="403"/>
      <c r="CS121" s="403"/>
      <c r="CT121" s="403"/>
      <c r="CU121" s="403"/>
      <c r="CV121" s="403"/>
      <c r="CW121" s="403"/>
      <c r="CX121" s="403"/>
      <c r="CY121" s="403"/>
      <c r="CZ121" s="403"/>
      <c r="DA121" s="403"/>
      <c r="DB121" s="403"/>
      <c r="DC121" s="403"/>
      <c r="DD121" s="403"/>
      <c r="DE121" s="403"/>
      <c r="DF121" s="699"/>
      <c r="DG121" s="633">
        <v>200157</v>
      </c>
      <c r="DH121" s="641"/>
      <c r="DI121" s="641"/>
      <c r="DJ121" s="641"/>
      <c r="DK121" s="641"/>
      <c r="DL121" s="641">
        <v>186980</v>
      </c>
      <c r="DM121" s="641"/>
      <c r="DN121" s="641"/>
      <c r="DO121" s="641"/>
      <c r="DP121" s="641"/>
      <c r="DQ121" s="641">
        <v>173752</v>
      </c>
      <c r="DR121" s="641"/>
      <c r="DS121" s="641"/>
      <c r="DT121" s="641"/>
      <c r="DU121" s="641"/>
      <c r="DV121" s="713">
        <v>0.7</v>
      </c>
      <c r="DW121" s="713"/>
      <c r="DX121" s="713"/>
      <c r="DY121" s="713"/>
      <c r="DZ121" s="722"/>
    </row>
    <row r="122" spans="1:130" s="365" customFormat="1" ht="26.25" customHeight="1">
      <c r="A122" s="390"/>
      <c r="B122" s="413"/>
      <c r="C122" s="425" t="s">
        <v>484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50453354</v>
      </c>
      <c r="BR122" s="642"/>
      <c r="BS122" s="642"/>
      <c r="BT122" s="642"/>
      <c r="BU122" s="642"/>
      <c r="BV122" s="642">
        <v>49211369</v>
      </c>
      <c r="BW122" s="642"/>
      <c r="BX122" s="642"/>
      <c r="BY122" s="642"/>
      <c r="BZ122" s="642"/>
      <c r="CA122" s="642">
        <v>46618273</v>
      </c>
      <c r="CB122" s="642"/>
      <c r="CC122" s="642"/>
      <c r="CD122" s="642"/>
      <c r="CE122" s="642"/>
      <c r="CF122" s="658">
        <v>174.7</v>
      </c>
      <c r="CG122" s="662"/>
      <c r="CH122" s="662"/>
      <c r="CI122" s="662"/>
      <c r="CJ122" s="662"/>
      <c r="CK122" s="676"/>
      <c r="CL122" s="686"/>
      <c r="CM122" s="686"/>
      <c r="CN122" s="686"/>
      <c r="CO122" s="689"/>
      <c r="CP122" s="693" t="s">
        <v>462</v>
      </c>
      <c r="CQ122" s="403"/>
      <c r="CR122" s="403"/>
      <c r="CS122" s="403"/>
      <c r="CT122" s="403"/>
      <c r="CU122" s="403"/>
      <c r="CV122" s="403"/>
      <c r="CW122" s="403"/>
      <c r="CX122" s="403"/>
      <c r="CY122" s="403"/>
      <c r="CZ122" s="403"/>
      <c r="DA122" s="403"/>
      <c r="DB122" s="403"/>
      <c r="DC122" s="403"/>
      <c r="DD122" s="403"/>
      <c r="DE122" s="403"/>
      <c r="DF122" s="699"/>
      <c r="DG122" s="633" t="s">
        <v>203</v>
      </c>
      <c r="DH122" s="641"/>
      <c r="DI122" s="641"/>
      <c r="DJ122" s="641"/>
      <c r="DK122" s="641"/>
      <c r="DL122" s="641" t="s">
        <v>203</v>
      </c>
      <c r="DM122" s="641"/>
      <c r="DN122" s="641"/>
      <c r="DO122" s="641"/>
      <c r="DP122" s="641"/>
      <c r="DQ122" s="641" t="s">
        <v>203</v>
      </c>
      <c r="DR122" s="641"/>
      <c r="DS122" s="641"/>
      <c r="DT122" s="641"/>
      <c r="DU122" s="641"/>
      <c r="DV122" s="713" t="s">
        <v>203</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492</v>
      </c>
      <c r="BP123" s="629"/>
      <c r="BQ123" s="635">
        <v>81153256</v>
      </c>
      <c r="BR123" s="643"/>
      <c r="BS123" s="643"/>
      <c r="BT123" s="643"/>
      <c r="BU123" s="643"/>
      <c r="BV123" s="643">
        <v>81536968</v>
      </c>
      <c r="BW123" s="643"/>
      <c r="BX123" s="643"/>
      <c r="BY123" s="643"/>
      <c r="BZ123" s="643"/>
      <c r="CA123" s="643">
        <v>80188107</v>
      </c>
      <c r="CB123" s="643"/>
      <c r="CC123" s="643"/>
      <c r="CD123" s="643"/>
      <c r="CE123" s="643"/>
      <c r="CF123" s="544"/>
      <c r="CG123" s="552"/>
      <c r="CH123" s="552"/>
      <c r="CI123" s="552"/>
      <c r="CJ123" s="669"/>
      <c r="CK123" s="676"/>
      <c r="CL123" s="686"/>
      <c r="CM123" s="686"/>
      <c r="CN123" s="686"/>
      <c r="CO123" s="689"/>
      <c r="CP123" s="693" t="s">
        <v>6</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31</v>
      </c>
      <c r="BR124" s="644"/>
      <c r="BS124" s="644"/>
      <c r="BT124" s="644"/>
      <c r="BU124" s="644"/>
      <c r="BV124" s="644">
        <v>14.5</v>
      </c>
      <c r="BW124" s="644"/>
      <c r="BX124" s="644"/>
      <c r="BY124" s="644"/>
      <c r="BZ124" s="644"/>
      <c r="CA124" s="644">
        <v>5.0999999999999996</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v>12036</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498</v>
      </c>
      <c r="AY127" s="593"/>
      <c r="AZ127" s="593"/>
      <c r="BA127" s="593"/>
      <c r="BB127" s="593"/>
      <c r="BC127" s="593"/>
      <c r="BD127" s="593"/>
      <c r="BE127" s="610"/>
      <c r="BF127" s="612" t="s">
        <v>120</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1029012</v>
      </c>
      <c r="AB128" s="487"/>
      <c r="AC128" s="487"/>
      <c r="AD128" s="487"/>
      <c r="AE128" s="498"/>
      <c r="AF128" s="514">
        <v>1381078</v>
      </c>
      <c r="AG128" s="487"/>
      <c r="AH128" s="487"/>
      <c r="AI128" s="487"/>
      <c r="AJ128" s="498"/>
      <c r="AK128" s="514">
        <v>1166057</v>
      </c>
      <c r="AL128" s="487"/>
      <c r="AM128" s="487"/>
      <c r="AN128" s="487"/>
      <c r="AO128" s="498"/>
      <c r="AP128" s="541"/>
      <c r="AQ128" s="549"/>
      <c r="AR128" s="549"/>
      <c r="AS128" s="549"/>
      <c r="AT128" s="559"/>
      <c r="AU128" s="378"/>
      <c r="AV128" s="378"/>
      <c r="AW128" s="378"/>
      <c r="AX128" s="384" t="s">
        <v>232</v>
      </c>
      <c r="AY128" s="407"/>
      <c r="AZ128" s="407"/>
      <c r="BA128" s="407"/>
      <c r="BB128" s="407"/>
      <c r="BC128" s="407"/>
      <c r="BD128" s="407"/>
      <c r="BE128" s="470"/>
      <c r="BF128" s="613" t="s">
        <v>203</v>
      </c>
      <c r="BG128" s="617"/>
      <c r="BH128" s="617"/>
      <c r="BI128" s="617"/>
      <c r="BJ128" s="617"/>
      <c r="BK128" s="617"/>
      <c r="BL128" s="623"/>
      <c r="BM128" s="613">
        <v>11.76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v>8814</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30467056</v>
      </c>
      <c r="AB129" s="446"/>
      <c r="AC129" s="446"/>
      <c r="AD129" s="446"/>
      <c r="AE129" s="499"/>
      <c r="AF129" s="515">
        <v>31783683</v>
      </c>
      <c r="AG129" s="446"/>
      <c r="AH129" s="446"/>
      <c r="AI129" s="446"/>
      <c r="AJ129" s="499"/>
      <c r="AK129" s="515">
        <v>31081521</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203</v>
      </c>
      <c r="BG129" s="618"/>
      <c r="BH129" s="618"/>
      <c r="BI129" s="618"/>
      <c r="BJ129" s="618"/>
      <c r="BK129" s="618"/>
      <c r="BL129" s="624"/>
      <c r="BM129" s="614">
        <v>16.760000000000002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4316920</v>
      </c>
      <c r="AB130" s="446"/>
      <c r="AC130" s="446"/>
      <c r="AD130" s="446"/>
      <c r="AE130" s="499"/>
      <c r="AF130" s="515">
        <v>4413213</v>
      </c>
      <c r="AG130" s="446"/>
      <c r="AH130" s="446"/>
      <c r="AI130" s="446"/>
      <c r="AJ130" s="499"/>
      <c r="AK130" s="515">
        <v>4399521</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5.0999999999999996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26150136</v>
      </c>
      <c r="AB131" s="489"/>
      <c r="AC131" s="489"/>
      <c r="AD131" s="489"/>
      <c r="AE131" s="501"/>
      <c r="AF131" s="517">
        <v>27370470</v>
      </c>
      <c r="AG131" s="489"/>
      <c r="AH131" s="489"/>
      <c r="AI131" s="489"/>
      <c r="AJ131" s="501"/>
      <c r="AK131" s="517">
        <v>26682000</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5.0999999999999996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4.5548558999999997</v>
      </c>
      <c r="AB132" s="490"/>
      <c r="AC132" s="490"/>
      <c r="AD132" s="490"/>
      <c r="AE132" s="502"/>
      <c r="AF132" s="518">
        <v>4.9127904999999998</v>
      </c>
      <c r="AG132" s="490"/>
      <c r="AH132" s="490"/>
      <c r="AI132" s="490"/>
      <c r="AJ132" s="502"/>
      <c r="AK132" s="518">
        <v>5.8855933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4.0999999999999996</v>
      </c>
      <c r="AB133" s="491"/>
      <c r="AC133" s="491"/>
      <c r="AD133" s="491"/>
      <c r="AE133" s="503"/>
      <c r="AF133" s="486">
        <v>4.4000000000000004</v>
      </c>
      <c r="AG133" s="491"/>
      <c r="AH133" s="491"/>
      <c r="AI133" s="491"/>
      <c r="AJ133" s="503"/>
      <c r="AK133" s="486">
        <v>5.0999999999999996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IKphhbars1Srne54fT8eB2xCHCNZmApqiKdwqffZpKTYEYdiQNk0/tC+7+rWI10/grohEPfSK4KJpHs7ZF2A==" saltValue="A+UuxtR5vJMyikzub/2wl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p+jnjyUR5OEvjhg4OLETwFY/unmrGdALMzBZ/N92Kp9A78lqeScAFVwXkrFabsCSjJBLRhYQpLwyD3gdAFUMlg==" saltValue="aD/y7CliV0d4zFyNzxRI0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n3IoDRUPGitZAmTmnaRWHyARyokAybnTgoDOcu6B9Ub6iKaZ7pLbv5HxOL9iO+2pA/VBC4hUQ8G7vi8r4ltkQ==" saltValue="zOoAlqakX1wmBDZ9upqCd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507</v>
      </c>
      <c r="AR8" s="823" t="s">
        <v>425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508</v>
      </c>
      <c r="AL9" s="757"/>
      <c r="AM9" s="757"/>
      <c r="AN9" s="774"/>
      <c r="AO9" s="787">
        <v>8513584</v>
      </c>
      <c r="AP9" s="787">
        <v>60202</v>
      </c>
      <c r="AQ9" s="810">
        <v>62374</v>
      </c>
      <c r="AR9" s="824">
        <v>-3.5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7042</v>
      </c>
      <c r="AP10" s="788">
        <v>50</v>
      </c>
      <c r="AQ10" s="811">
        <v>4230</v>
      </c>
      <c r="AR10" s="825">
        <v>-98.8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1580</v>
      </c>
      <c r="AP11" s="788">
        <v>11</v>
      </c>
      <c r="AQ11" s="811">
        <v>601</v>
      </c>
      <c r="AR11" s="825">
        <v>-98.2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239</v>
      </c>
      <c r="AL12" s="757"/>
      <c r="AM12" s="757"/>
      <c r="AN12" s="774"/>
      <c r="AO12" s="788" t="s">
        <v>203</v>
      </c>
      <c r="AP12" s="788" t="s">
        <v>203</v>
      </c>
      <c r="AQ12" s="811">
        <v>13</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v>348458</v>
      </c>
      <c r="AP13" s="788">
        <v>2464</v>
      </c>
      <c r="AQ13" s="811">
        <v>2559</v>
      </c>
      <c r="AR13" s="825">
        <v>-3.7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121530</v>
      </c>
      <c r="AP14" s="788">
        <v>859</v>
      </c>
      <c r="AQ14" s="811">
        <v>1133</v>
      </c>
      <c r="AR14" s="825">
        <v>-24.2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314</v>
      </c>
      <c r="AL15" s="758"/>
      <c r="AM15" s="758"/>
      <c r="AN15" s="775"/>
      <c r="AO15" s="788">
        <v>-514823</v>
      </c>
      <c r="AP15" s="788">
        <v>-3640</v>
      </c>
      <c r="AQ15" s="811">
        <v>-4006</v>
      </c>
      <c r="AR15" s="825">
        <v>-9.1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8477371</v>
      </c>
      <c r="AP16" s="788">
        <v>59945</v>
      </c>
      <c r="AQ16" s="811">
        <v>66904</v>
      </c>
      <c r="AR16" s="825">
        <v>-10.4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341</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6.48</v>
      </c>
      <c r="AP21" s="800">
        <v>6.16</v>
      </c>
      <c r="AQ21" s="813">
        <v>0.32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94.7</v>
      </c>
      <c r="AP22" s="801">
        <v>98.9</v>
      </c>
      <c r="AQ22" s="814">
        <v>-4.2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507</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6214372</v>
      </c>
      <c r="AP32" s="788">
        <v>43943</v>
      </c>
      <c r="AQ32" s="815">
        <v>33699</v>
      </c>
      <c r="AR32" s="825">
        <v>30.4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203</v>
      </c>
      <c r="AP34" s="788" t="s">
        <v>203</v>
      </c>
      <c r="AQ34" s="815">
        <v>23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519</v>
      </c>
      <c r="AL35" s="761"/>
      <c r="AM35" s="761"/>
      <c r="AN35" s="778"/>
      <c r="AO35" s="788">
        <v>882092</v>
      </c>
      <c r="AP35" s="788">
        <v>6237</v>
      </c>
      <c r="AQ35" s="815">
        <v>5771</v>
      </c>
      <c r="AR35" s="825">
        <v>8.1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17321</v>
      </c>
      <c r="AP36" s="788">
        <v>122</v>
      </c>
      <c r="AQ36" s="815">
        <v>1158</v>
      </c>
      <c r="AR36" s="825">
        <v>-89.5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354</v>
      </c>
      <c r="AL37" s="761"/>
      <c r="AM37" s="761"/>
      <c r="AN37" s="778"/>
      <c r="AO37" s="788">
        <v>22187</v>
      </c>
      <c r="AP37" s="788">
        <v>157</v>
      </c>
      <c r="AQ37" s="815">
        <v>631</v>
      </c>
      <c r="AR37" s="825">
        <v>-75.099999999999994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520</v>
      </c>
      <c r="AL38" s="762"/>
      <c r="AM38" s="762"/>
      <c r="AN38" s="779"/>
      <c r="AO38" s="792" t="s">
        <v>203</v>
      </c>
      <c r="AP38" s="792" t="s">
        <v>203</v>
      </c>
      <c r="AQ38" s="816">
        <v>0</v>
      </c>
      <c r="AR38" s="814" t="s">
        <v>203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-1166057</v>
      </c>
      <c r="AP39" s="788">
        <v>-8245</v>
      </c>
      <c r="AQ39" s="815">
        <v>-6112</v>
      </c>
      <c r="AR39" s="825">
        <v>34.9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521</v>
      </c>
      <c r="AL40" s="761"/>
      <c r="AM40" s="761"/>
      <c r="AN40" s="778"/>
      <c r="AO40" s="788">
        <v>-4399521</v>
      </c>
      <c r="AP40" s="788">
        <v>-31110</v>
      </c>
      <c r="AQ40" s="815">
        <v>-25565</v>
      </c>
      <c r="AR40" s="825">
        <v>21.7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1570394</v>
      </c>
      <c r="AP41" s="788">
        <v>11105</v>
      </c>
      <c r="AQ41" s="815">
        <v>9604</v>
      </c>
      <c r="AR41" s="825">
        <v>15.6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522</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525</v>
      </c>
      <c r="AQ50" s="818" t="s">
        <v>384</v>
      </c>
      <c r="AR50" s="828" t="s">
        <v>526</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506</v>
      </c>
      <c r="AL51" s="764"/>
      <c r="AM51" s="770">
        <v>6079924</v>
      </c>
      <c r="AN51" s="783">
        <v>42558</v>
      </c>
      <c r="AO51" s="795">
        <v>-54.7</v>
      </c>
      <c r="AP51" s="806">
        <v>43226</v>
      </c>
      <c r="AQ51" s="819">
        <v>1.3</v>
      </c>
      <c r="AR51" s="829">
        <v>-56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281</v>
      </c>
      <c r="AM52" s="771">
        <v>2454264</v>
      </c>
      <c r="AN52" s="784">
        <v>17179</v>
      </c>
      <c r="AO52" s="796">
        <v>-57.5</v>
      </c>
      <c r="AP52" s="807">
        <v>22622</v>
      </c>
      <c r="AQ52" s="820">
        <v>-0.2</v>
      </c>
      <c r="AR52" s="830">
        <v>-57.3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527</v>
      </c>
      <c r="AL53" s="764"/>
      <c r="AM53" s="770">
        <v>5939574</v>
      </c>
      <c r="AN53" s="783">
        <v>41819</v>
      </c>
      <c r="AO53" s="795">
        <v>-1.7</v>
      </c>
      <c r="AP53" s="806">
        <v>42836</v>
      </c>
      <c r="AQ53" s="819">
        <v>-0.9</v>
      </c>
      <c r="AR53" s="829">
        <v>-0.8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281</v>
      </c>
      <c r="AM54" s="771">
        <v>4438602</v>
      </c>
      <c r="AN54" s="784">
        <v>31251</v>
      </c>
      <c r="AO54" s="796">
        <v>81.900000000000006</v>
      </c>
      <c r="AP54" s="807">
        <v>22936</v>
      </c>
      <c r="AQ54" s="820">
        <v>1.4</v>
      </c>
      <c r="AR54" s="830">
        <v>80.5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480</v>
      </c>
      <c r="AL55" s="764"/>
      <c r="AM55" s="770">
        <v>6746129</v>
      </c>
      <c r="AN55" s="783">
        <v>47719</v>
      </c>
      <c r="AO55" s="795">
        <v>14.1</v>
      </c>
      <c r="AP55" s="806">
        <v>44161</v>
      </c>
      <c r="AQ55" s="819">
        <v>3.1</v>
      </c>
      <c r="AR55" s="829">
        <v>11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281</v>
      </c>
      <c r="AM56" s="771">
        <v>3750392</v>
      </c>
      <c r="AN56" s="784">
        <v>26529</v>
      </c>
      <c r="AO56" s="796">
        <v>-15.1</v>
      </c>
      <c r="AP56" s="807">
        <v>23644</v>
      </c>
      <c r="AQ56" s="820">
        <v>3.1</v>
      </c>
      <c r="AR56" s="830">
        <v>-18.2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528</v>
      </c>
      <c r="AL57" s="764"/>
      <c r="AM57" s="770">
        <v>3690450</v>
      </c>
      <c r="AN57" s="783">
        <v>26118</v>
      </c>
      <c r="AO57" s="795">
        <v>-45.3</v>
      </c>
      <c r="AP57" s="806">
        <v>43955</v>
      </c>
      <c r="AQ57" s="819">
        <v>-0.5</v>
      </c>
      <c r="AR57" s="829">
        <v>-44.8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281</v>
      </c>
      <c r="AM58" s="771">
        <v>1803298</v>
      </c>
      <c r="AN58" s="784">
        <v>12762</v>
      </c>
      <c r="AO58" s="796">
        <v>-51.9</v>
      </c>
      <c r="AP58" s="807">
        <v>21318</v>
      </c>
      <c r="AQ58" s="820">
        <v>-9.8000000000000007</v>
      </c>
      <c r="AR58" s="830">
        <v>-42.1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4604533</v>
      </c>
      <c r="AN59" s="783">
        <v>32560</v>
      </c>
      <c r="AO59" s="795">
        <v>24.7</v>
      </c>
      <c r="AP59" s="806">
        <v>41921</v>
      </c>
      <c r="AQ59" s="819">
        <v>-4.5999999999999996</v>
      </c>
      <c r="AR59" s="829">
        <v>29.3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281</v>
      </c>
      <c r="AM60" s="771">
        <v>2158458</v>
      </c>
      <c r="AN60" s="784">
        <v>15263</v>
      </c>
      <c r="AO60" s="796">
        <v>19.600000000000001</v>
      </c>
      <c r="AP60" s="807">
        <v>21655</v>
      </c>
      <c r="AQ60" s="820">
        <v>1.6</v>
      </c>
      <c r="AR60" s="830">
        <v>18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529</v>
      </c>
      <c r="AL61" s="767"/>
      <c r="AM61" s="770">
        <v>5412122</v>
      </c>
      <c r="AN61" s="783">
        <v>38155</v>
      </c>
      <c r="AO61" s="795">
        <v>-12.6</v>
      </c>
      <c r="AP61" s="806">
        <v>43220</v>
      </c>
      <c r="AQ61" s="821">
        <v>-0.3</v>
      </c>
      <c r="AR61" s="829">
        <v>-12.3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281</v>
      </c>
      <c r="AM62" s="771">
        <v>2921003</v>
      </c>
      <c r="AN62" s="784">
        <v>20597</v>
      </c>
      <c r="AO62" s="796">
        <v>-4.5999999999999996</v>
      </c>
      <c r="AP62" s="807">
        <v>22435</v>
      </c>
      <c r="AQ62" s="820">
        <v>-0.8</v>
      </c>
      <c r="AR62" s="830">
        <v>-3.8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IHcqGdmr4ahoeSrfVMOwbCQsgjvlC5eYkUcbpuO3P1mrWNtu4zEvhQm+PpnAEB7upkUqWUIAPVkJeLZiHVTusw==" saltValue="zJH8YNg9yVyL9AmRmBWno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nCmEa3c/UHemOAgy9Jj9037uu00A5ZPJG7NgeT9+6HnnyUabig3iqnZtG+Ge5c6USuatVtyelrvpTLPkmBERHA==" saltValue="uwYUJhvWMxrLUY8oDWeHK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eCLzhirwd4DH6nt4eY7FiLWGCuaANR0iOBoOgWzvegi4PuuaOp+BG4osoTDd8j6PbO9tn8mOenWyXtq+3Vy3IQ==" saltValue="AJMvipGtaPpPV9IWEV42s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531</v>
      </c>
      <c r="G46" s="853" t="s">
        <v>532</v>
      </c>
      <c r="H46" s="853" t="s">
        <v>533</v>
      </c>
      <c r="I46" s="853" t="s">
        <v>534</v>
      </c>
      <c r="J46" s="858" t="s">
        <v>535</v>
      </c>
    </row>
    <row r="47" spans="2:10" ht="57.75" customHeight="1">
      <c r="B47" s="838"/>
      <c r="C47" s="842" t="s">
        <v>3</v>
      </c>
      <c r="D47" s="842"/>
      <c r="E47" s="846"/>
      <c r="F47" s="850">
        <v>20.61</v>
      </c>
      <c r="G47" s="854">
        <v>21.17</v>
      </c>
      <c r="H47" s="854">
        <v>21.72</v>
      </c>
      <c r="I47" s="854">
        <v>22.54</v>
      </c>
      <c r="J47" s="859">
        <v>22.5</v>
      </c>
    </row>
    <row r="48" spans="2:10" ht="57.75" customHeight="1">
      <c r="B48" s="839"/>
      <c r="C48" s="843" t="s">
        <v>10</v>
      </c>
      <c r="D48" s="843"/>
      <c r="E48" s="847"/>
      <c r="F48" s="851">
        <v>6.07</v>
      </c>
      <c r="G48" s="855">
        <v>4.84</v>
      </c>
      <c r="H48" s="855">
        <v>4.24</v>
      </c>
      <c r="I48" s="855">
        <v>9.23</v>
      </c>
      <c r="J48" s="860">
        <v>9.44</v>
      </c>
    </row>
    <row r="49" spans="2:10" ht="57.75" customHeight="1">
      <c r="B49" s="840"/>
      <c r="C49" s="844" t="s">
        <v>16</v>
      </c>
      <c r="D49" s="844"/>
      <c r="E49" s="848"/>
      <c r="F49" s="852">
        <v>7.83</v>
      </c>
      <c r="G49" s="856">
        <v>2</v>
      </c>
      <c r="H49" s="856">
        <v>2.61</v>
      </c>
      <c r="I49" s="856">
        <v>9.7200000000000006</v>
      </c>
      <c r="J49" s="861" t="s">
        <v>160</v>
      </c>
    </row>
    <row r="50" spans="2:10"/>
  </sheetData>
  <sheetProtection algorithmName="SHA-512" hashValue="Li6ZJgcl8c+qYSksVqvWMeO1PPAQK5f2T9xt/77HJKmcKVlR5UDKtuSQOv+kk3DCSw8EaIkJkbTp/s1yIRIztw==" saltValue="okHV8s/csnalTUVIKBWO4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17</v>
      </c>
      <c r="F33" s="878" t="s">
        <v>531</v>
      </c>
      <c r="G33" s="883" t="s">
        <v>532</v>
      </c>
      <c r="H33" s="883" t="s">
        <v>533</v>
      </c>
      <c r="I33" s="883" t="s">
        <v>534</v>
      </c>
      <c r="J33" s="887" t="s">
        <v>535</v>
      </c>
      <c r="K33" s="862"/>
      <c r="L33" s="862"/>
      <c r="M33" s="862"/>
      <c r="N33" s="862"/>
      <c r="O33" s="862"/>
      <c r="P33" s="862"/>
    </row>
    <row r="34" spans="1:16" ht="39" customHeight="1">
      <c r="A34" s="862"/>
      <c r="B34" s="864"/>
      <c r="C34" s="870" t="s">
        <v>454</v>
      </c>
      <c r="D34" s="870"/>
      <c r="E34" s="875"/>
      <c r="F34" s="879">
        <v>6.06</v>
      </c>
      <c r="G34" s="884">
        <v>4.84</v>
      </c>
      <c r="H34" s="884">
        <v>4.24</v>
      </c>
      <c r="I34" s="884">
        <v>9.23</v>
      </c>
      <c r="J34" s="888">
        <v>9.44</v>
      </c>
      <c r="K34" s="862"/>
      <c r="L34" s="862"/>
      <c r="M34" s="862"/>
      <c r="N34" s="862"/>
      <c r="O34" s="862"/>
      <c r="P34" s="862"/>
    </row>
    <row r="35" spans="1:16" ht="39" customHeight="1">
      <c r="A35" s="862"/>
      <c r="B35" s="865"/>
      <c r="C35" s="871" t="s">
        <v>175</v>
      </c>
      <c r="D35" s="871"/>
      <c r="E35" s="876"/>
      <c r="F35" s="880">
        <v>1.05</v>
      </c>
      <c r="G35" s="885">
        <v>6.44</v>
      </c>
      <c r="H35" s="885">
        <v>5.75</v>
      </c>
      <c r="I35" s="885">
        <v>5.76</v>
      </c>
      <c r="J35" s="889">
        <v>6.43</v>
      </c>
      <c r="K35" s="862"/>
      <c r="L35" s="862"/>
      <c r="M35" s="862"/>
      <c r="N35" s="862"/>
      <c r="O35" s="862"/>
      <c r="P35" s="862"/>
    </row>
    <row r="36" spans="1:16" ht="39" customHeight="1">
      <c r="A36" s="862"/>
      <c r="B36" s="865"/>
      <c r="C36" s="871" t="s">
        <v>466</v>
      </c>
      <c r="D36" s="871"/>
      <c r="E36" s="876"/>
      <c r="F36" s="880" t="s">
        <v>203</v>
      </c>
      <c r="G36" s="885" t="s">
        <v>203</v>
      </c>
      <c r="H36" s="885">
        <v>1.97</v>
      </c>
      <c r="I36" s="885">
        <v>1.34</v>
      </c>
      <c r="J36" s="889">
        <v>1.32</v>
      </c>
      <c r="K36" s="862"/>
      <c r="L36" s="862"/>
      <c r="M36" s="862"/>
      <c r="N36" s="862"/>
      <c r="O36" s="862"/>
      <c r="P36" s="862"/>
    </row>
    <row r="37" spans="1:16" ht="39" customHeight="1">
      <c r="A37" s="862"/>
      <c r="B37" s="865"/>
      <c r="C37" s="871" t="s">
        <v>462</v>
      </c>
      <c r="D37" s="871"/>
      <c r="E37" s="876"/>
      <c r="F37" s="880">
        <v>0.59</v>
      </c>
      <c r="G37" s="885">
        <v>0.39</v>
      </c>
      <c r="H37" s="885">
        <v>0.15</v>
      </c>
      <c r="I37" s="885">
        <v>0.43</v>
      </c>
      <c r="J37" s="889">
        <v>0.73</v>
      </c>
      <c r="K37" s="862"/>
      <c r="L37" s="862"/>
      <c r="M37" s="862"/>
      <c r="N37" s="862"/>
      <c r="O37" s="862"/>
      <c r="P37" s="862"/>
    </row>
    <row r="38" spans="1:16" ht="39" customHeight="1">
      <c r="A38" s="862"/>
      <c r="B38" s="865"/>
      <c r="C38" s="871" t="s">
        <v>47</v>
      </c>
      <c r="D38" s="871"/>
      <c r="E38" s="876"/>
      <c r="F38" s="880">
        <v>0.32</v>
      </c>
      <c r="G38" s="885">
        <v>0.49</v>
      </c>
      <c r="H38" s="885">
        <v>0.66</v>
      </c>
      <c r="I38" s="885">
        <v>0.56999999999999995</v>
      </c>
      <c r="J38" s="889">
        <v>0.25</v>
      </c>
      <c r="K38" s="862"/>
      <c r="L38" s="862"/>
      <c r="M38" s="862"/>
      <c r="N38" s="862"/>
      <c r="O38" s="862"/>
      <c r="P38" s="862"/>
    </row>
    <row r="39" spans="1:16" ht="39" customHeight="1">
      <c r="A39" s="862"/>
      <c r="B39" s="865"/>
      <c r="C39" s="871" t="s">
        <v>244</v>
      </c>
      <c r="D39" s="871"/>
      <c r="E39" s="876"/>
      <c r="F39" s="880">
        <v>0</v>
      </c>
      <c r="G39" s="885">
        <v>1.e-002</v>
      </c>
      <c r="H39" s="885">
        <v>2.e-002</v>
      </c>
      <c r="I39" s="885">
        <v>1.e-002</v>
      </c>
      <c r="J39" s="889">
        <v>5.e-002</v>
      </c>
      <c r="K39" s="862"/>
      <c r="L39" s="862"/>
      <c r="M39" s="862"/>
      <c r="N39" s="862"/>
      <c r="O39" s="862"/>
      <c r="P39" s="862"/>
    </row>
    <row r="40" spans="1:16" ht="39" customHeight="1">
      <c r="A40" s="862"/>
      <c r="B40" s="865"/>
      <c r="C40" s="871" t="s">
        <v>6</v>
      </c>
      <c r="D40" s="871"/>
      <c r="E40" s="876"/>
      <c r="F40" s="880">
        <v>0</v>
      </c>
      <c r="G40" s="885">
        <v>0</v>
      </c>
      <c r="H40" s="885">
        <v>1.e-002</v>
      </c>
      <c r="I40" s="885">
        <v>1.e-002</v>
      </c>
      <c r="J40" s="889">
        <v>1.e-002</v>
      </c>
      <c r="K40" s="862"/>
      <c r="L40" s="862"/>
      <c r="M40" s="862"/>
      <c r="N40" s="862"/>
      <c r="O40" s="862"/>
      <c r="P40" s="862"/>
    </row>
    <row r="41" spans="1:16" ht="39" customHeight="1">
      <c r="A41" s="862"/>
      <c r="B41" s="865"/>
      <c r="C41" s="871" t="s">
        <v>467</v>
      </c>
      <c r="D41" s="871"/>
      <c r="E41" s="876"/>
      <c r="F41" s="880">
        <v>0</v>
      </c>
      <c r="G41" s="885">
        <v>0</v>
      </c>
      <c r="H41" s="885">
        <v>0</v>
      </c>
      <c r="I41" s="885">
        <v>0</v>
      </c>
      <c r="J41" s="889">
        <v>0</v>
      </c>
      <c r="K41" s="862"/>
      <c r="L41" s="862"/>
      <c r="M41" s="862"/>
      <c r="N41" s="862"/>
      <c r="O41" s="862"/>
      <c r="P41" s="862"/>
    </row>
    <row r="42" spans="1:16" ht="39" customHeight="1">
      <c r="A42" s="862"/>
      <c r="B42" s="866"/>
      <c r="C42" s="871" t="s">
        <v>536</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490</v>
      </c>
      <c r="D43" s="872"/>
      <c r="E43" s="877"/>
      <c r="F43" s="881">
        <v>2.e-002</v>
      </c>
      <c r="G43" s="886">
        <v>0.69</v>
      </c>
      <c r="H43" s="886">
        <v>0</v>
      </c>
      <c r="I43" s="886">
        <v>0</v>
      </c>
      <c r="J43" s="890">
        <v>0</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UuCnu5vl+01Ivr4O87N/8tF034lWz63p49Bfn8w5P0ZfVVCY9OMNuU8lfy4IlTHjHgBQ1UVvsxoDms8FG+221g==" saltValue="jBuTjnb+pA1BMIB2B7Z4r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5" zoomScaleNormal="7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17</v>
      </c>
      <c r="K44" s="941" t="s">
        <v>531</v>
      </c>
      <c r="L44" s="950" t="s">
        <v>532</v>
      </c>
      <c r="M44" s="950" t="s">
        <v>533</v>
      </c>
      <c r="N44" s="950" t="s">
        <v>534</v>
      </c>
      <c r="O44" s="959" t="s">
        <v>535</v>
      </c>
      <c r="P44" s="734"/>
      <c r="Q44" s="734"/>
      <c r="R44" s="734"/>
      <c r="S44" s="734"/>
      <c r="T44" s="734"/>
      <c r="U44" s="734"/>
    </row>
    <row r="45" spans="1:21" ht="30.75" customHeight="1">
      <c r="A45" s="734"/>
      <c r="B45" s="892" t="s">
        <v>28</v>
      </c>
      <c r="C45" s="906"/>
      <c r="D45" s="916"/>
      <c r="E45" s="925" t="s">
        <v>26</v>
      </c>
      <c r="F45" s="925"/>
      <c r="G45" s="925"/>
      <c r="H45" s="925"/>
      <c r="I45" s="925"/>
      <c r="J45" s="934"/>
      <c r="K45" s="942">
        <v>5296</v>
      </c>
      <c r="L45" s="951">
        <v>5217</v>
      </c>
      <c r="M45" s="951">
        <v>5624</v>
      </c>
      <c r="N45" s="951">
        <v>6096</v>
      </c>
      <c r="O45" s="960">
        <v>6214</v>
      </c>
      <c r="P45" s="734"/>
      <c r="Q45" s="734"/>
      <c r="R45" s="734"/>
      <c r="S45" s="734"/>
      <c r="T45" s="734"/>
      <c r="U45" s="734"/>
    </row>
    <row r="46" spans="1:21" ht="30.75" customHeight="1">
      <c r="A46" s="734"/>
      <c r="B46" s="893"/>
      <c r="C46" s="907"/>
      <c r="D46" s="917"/>
      <c r="E46" s="926" t="s">
        <v>30</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32</v>
      </c>
      <c r="F47" s="926"/>
      <c r="G47" s="926"/>
      <c r="H47" s="926"/>
      <c r="I47" s="926"/>
      <c r="J47" s="935"/>
      <c r="K47" s="943">
        <v>20</v>
      </c>
      <c r="L47" s="952">
        <v>20</v>
      </c>
      <c r="M47" s="952">
        <v>7</v>
      </c>
      <c r="N47" s="952" t="s">
        <v>203</v>
      </c>
      <c r="O47" s="961" t="s">
        <v>203</v>
      </c>
      <c r="P47" s="734"/>
      <c r="Q47" s="734"/>
      <c r="R47" s="734"/>
      <c r="S47" s="734"/>
      <c r="T47" s="734"/>
      <c r="U47" s="734"/>
    </row>
    <row r="48" spans="1:21" ht="30.75" customHeight="1">
      <c r="A48" s="734"/>
      <c r="B48" s="893"/>
      <c r="C48" s="907"/>
      <c r="D48" s="917"/>
      <c r="E48" s="926" t="s">
        <v>35</v>
      </c>
      <c r="F48" s="926"/>
      <c r="G48" s="926"/>
      <c r="H48" s="926"/>
      <c r="I48" s="926"/>
      <c r="J48" s="935"/>
      <c r="K48" s="943">
        <v>1116</v>
      </c>
      <c r="L48" s="952">
        <v>1046</v>
      </c>
      <c r="M48" s="952">
        <v>882</v>
      </c>
      <c r="N48" s="952">
        <v>1006</v>
      </c>
      <c r="O48" s="961">
        <v>882</v>
      </c>
      <c r="P48" s="734"/>
      <c r="Q48" s="734"/>
      <c r="R48" s="734"/>
      <c r="S48" s="734"/>
      <c r="T48" s="734"/>
      <c r="U48" s="734"/>
    </row>
    <row r="49" spans="1:21" ht="30.75" customHeight="1">
      <c r="A49" s="734"/>
      <c r="B49" s="893"/>
      <c r="C49" s="907"/>
      <c r="D49" s="917"/>
      <c r="E49" s="926" t="s">
        <v>0</v>
      </c>
      <c r="F49" s="926"/>
      <c r="G49" s="926"/>
      <c r="H49" s="926"/>
      <c r="I49" s="926"/>
      <c r="J49" s="935"/>
      <c r="K49" s="943">
        <v>8</v>
      </c>
      <c r="L49" s="952">
        <v>1</v>
      </c>
      <c r="M49" s="952">
        <v>3</v>
      </c>
      <c r="N49" s="952">
        <v>15</v>
      </c>
      <c r="O49" s="961">
        <v>17</v>
      </c>
      <c r="P49" s="734"/>
      <c r="Q49" s="734"/>
      <c r="R49" s="734"/>
      <c r="S49" s="734"/>
      <c r="T49" s="734"/>
      <c r="U49" s="734"/>
    </row>
    <row r="50" spans="1:21" ht="30.75" customHeight="1">
      <c r="A50" s="734"/>
      <c r="B50" s="893"/>
      <c r="C50" s="907"/>
      <c r="D50" s="917"/>
      <c r="E50" s="926" t="s">
        <v>40</v>
      </c>
      <c r="F50" s="926"/>
      <c r="G50" s="926"/>
      <c r="H50" s="926"/>
      <c r="I50" s="926"/>
      <c r="J50" s="935"/>
      <c r="K50" s="943">
        <v>21</v>
      </c>
      <c r="L50" s="952">
        <v>21</v>
      </c>
      <c r="M50" s="952">
        <v>21</v>
      </c>
      <c r="N50" s="952">
        <v>21</v>
      </c>
      <c r="O50" s="961">
        <v>22</v>
      </c>
      <c r="P50" s="734"/>
      <c r="Q50" s="734"/>
      <c r="R50" s="734"/>
      <c r="S50" s="734"/>
      <c r="T50" s="734"/>
      <c r="U50" s="734"/>
    </row>
    <row r="51" spans="1:21" ht="30.75" customHeight="1">
      <c r="A51" s="734"/>
      <c r="B51" s="894"/>
      <c r="C51" s="908"/>
      <c r="D51" s="918"/>
      <c r="E51" s="926" t="s">
        <v>42</v>
      </c>
      <c r="F51" s="926"/>
      <c r="G51" s="926"/>
      <c r="H51" s="926"/>
      <c r="I51" s="926"/>
      <c r="J51" s="935"/>
      <c r="K51" s="943" t="s">
        <v>203</v>
      </c>
      <c r="L51" s="952" t="s">
        <v>203</v>
      </c>
      <c r="M51" s="952" t="s">
        <v>203</v>
      </c>
      <c r="N51" s="952" t="s">
        <v>203</v>
      </c>
      <c r="O51" s="961" t="s">
        <v>203</v>
      </c>
      <c r="P51" s="734"/>
      <c r="Q51" s="734"/>
      <c r="R51" s="734"/>
      <c r="S51" s="734"/>
      <c r="T51" s="734"/>
      <c r="U51" s="734"/>
    </row>
    <row r="52" spans="1:21" ht="30.75" customHeight="1">
      <c r="A52" s="734"/>
      <c r="B52" s="895" t="s">
        <v>45</v>
      </c>
      <c r="C52" s="909"/>
      <c r="D52" s="918"/>
      <c r="E52" s="926" t="s">
        <v>48</v>
      </c>
      <c r="F52" s="926"/>
      <c r="G52" s="926"/>
      <c r="H52" s="926"/>
      <c r="I52" s="926"/>
      <c r="J52" s="935"/>
      <c r="K52" s="943">
        <v>5463</v>
      </c>
      <c r="L52" s="952">
        <v>5343</v>
      </c>
      <c r="M52" s="952">
        <v>5346</v>
      </c>
      <c r="N52" s="952">
        <v>5794</v>
      </c>
      <c r="O52" s="961">
        <v>5565</v>
      </c>
      <c r="P52" s="734"/>
      <c r="Q52" s="734"/>
      <c r="R52" s="734"/>
      <c r="S52" s="734"/>
      <c r="T52" s="734"/>
      <c r="U52" s="734"/>
    </row>
    <row r="53" spans="1:21" ht="30.75" customHeight="1">
      <c r="A53" s="734"/>
      <c r="B53" s="896" t="s">
        <v>50</v>
      </c>
      <c r="C53" s="910"/>
      <c r="D53" s="919"/>
      <c r="E53" s="927" t="s">
        <v>53</v>
      </c>
      <c r="F53" s="927"/>
      <c r="G53" s="927"/>
      <c r="H53" s="927"/>
      <c r="I53" s="927"/>
      <c r="J53" s="936"/>
      <c r="K53" s="944">
        <v>998</v>
      </c>
      <c r="L53" s="953">
        <v>962</v>
      </c>
      <c r="M53" s="953">
        <v>1191</v>
      </c>
      <c r="N53" s="953">
        <v>1344</v>
      </c>
      <c r="O53" s="962">
        <v>1570</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537</v>
      </c>
      <c r="P56" s="734"/>
      <c r="Q56" s="734"/>
      <c r="R56" s="734"/>
      <c r="S56" s="734"/>
      <c r="T56" s="734"/>
      <c r="U56" s="734"/>
    </row>
    <row r="57" spans="1:21" ht="31.5" customHeight="1">
      <c r="A57" s="734"/>
      <c r="B57" s="899"/>
      <c r="C57" s="912"/>
      <c r="D57" s="912"/>
      <c r="E57" s="928"/>
      <c r="F57" s="928"/>
      <c r="G57" s="928"/>
      <c r="H57" s="928"/>
      <c r="I57" s="928"/>
      <c r="J57" s="937" t="s">
        <v>17</v>
      </c>
      <c r="K57" s="946" t="s">
        <v>531</v>
      </c>
      <c r="L57" s="954" t="s">
        <v>532</v>
      </c>
      <c r="M57" s="954" t="s">
        <v>533</v>
      </c>
      <c r="N57" s="954" t="s">
        <v>534</v>
      </c>
      <c r="O57" s="964" t="s">
        <v>535</v>
      </c>
      <c r="P57" s="734"/>
      <c r="Q57" s="734"/>
      <c r="R57" s="734"/>
      <c r="S57" s="734"/>
      <c r="T57" s="734"/>
      <c r="U57" s="734"/>
    </row>
    <row r="58" spans="1:21" ht="31.5" customHeight="1">
      <c r="B58" s="900" t="s">
        <v>63</v>
      </c>
      <c r="C58" s="913"/>
      <c r="D58" s="920" t="s">
        <v>65</v>
      </c>
      <c r="E58" s="929"/>
      <c r="F58" s="929"/>
      <c r="G58" s="929"/>
      <c r="H58" s="929"/>
      <c r="I58" s="929"/>
      <c r="J58" s="938"/>
      <c r="K58" s="947" t="s">
        <v>203</v>
      </c>
      <c r="L58" s="955" t="s">
        <v>203</v>
      </c>
      <c r="M58" s="955" t="s">
        <v>203</v>
      </c>
      <c r="N58" s="955" t="s">
        <v>203</v>
      </c>
      <c r="O58" s="965" t="s">
        <v>203</v>
      </c>
    </row>
    <row r="59" spans="1:21" ht="31.5" customHeight="1">
      <c r="B59" s="901"/>
      <c r="C59" s="914"/>
      <c r="D59" s="921" t="s">
        <v>14</v>
      </c>
      <c r="E59" s="930"/>
      <c r="F59" s="930"/>
      <c r="G59" s="930"/>
      <c r="H59" s="930"/>
      <c r="I59" s="930"/>
      <c r="J59" s="939"/>
      <c r="K59" s="948" t="s">
        <v>203</v>
      </c>
      <c r="L59" s="956" t="s">
        <v>203</v>
      </c>
      <c r="M59" s="956" t="s">
        <v>203</v>
      </c>
      <c r="N59" s="956" t="s">
        <v>203</v>
      </c>
      <c r="O59" s="966" t="s">
        <v>203</v>
      </c>
    </row>
    <row r="60" spans="1:21" ht="31.5" customHeight="1">
      <c r="B60" s="902"/>
      <c r="C60" s="915"/>
      <c r="D60" s="922" t="s">
        <v>66</v>
      </c>
      <c r="E60" s="931"/>
      <c r="F60" s="931"/>
      <c r="G60" s="931"/>
      <c r="H60" s="931"/>
      <c r="I60" s="931"/>
      <c r="J60" s="940"/>
      <c r="K60" s="949">
        <v>47</v>
      </c>
      <c r="L60" s="957">
        <v>27</v>
      </c>
      <c r="M60" s="957">
        <v>0</v>
      </c>
      <c r="N60" s="957">
        <v>0</v>
      </c>
      <c r="O60" s="967">
        <v>0</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9a06OYklpdpZqBj4qxn5oGv5XS9a6ZaqN+dHUpnqs85xNFY+9LHLLl8ODW93oE5hUnyYgtZnFy8Dk5EF5UTMg==" saltValue="TEMUsQ0xflr+NW/ZdNcfJ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17</v>
      </c>
      <c r="I40" s="941" t="s">
        <v>531</v>
      </c>
      <c r="J40" s="950" t="s">
        <v>532</v>
      </c>
      <c r="K40" s="950" t="s">
        <v>533</v>
      </c>
      <c r="L40" s="950" t="s">
        <v>534</v>
      </c>
      <c r="M40" s="990" t="s">
        <v>535</v>
      </c>
    </row>
    <row r="41" spans="2:13" ht="27.75" customHeight="1">
      <c r="B41" s="892" t="s">
        <v>37</v>
      </c>
      <c r="C41" s="906"/>
      <c r="D41" s="916"/>
      <c r="E41" s="973" t="s">
        <v>69</v>
      </c>
      <c r="F41" s="973"/>
      <c r="G41" s="973"/>
      <c r="H41" s="979"/>
      <c r="I41" s="983">
        <v>74056</v>
      </c>
      <c r="J41" s="987">
        <v>73777</v>
      </c>
      <c r="K41" s="987">
        <v>72394</v>
      </c>
      <c r="L41" s="987">
        <v>69307</v>
      </c>
      <c r="M41" s="991">
        <v>65849</v>
      </c>
    </row>
    <row r="42" spans="2:13" ht="27.75" customHeight="1">
      <c r="B42" s="893"/>
      <c r="C42" s="907"/>
      <c r="D42" s="917"/>
      <c r="E42" s="974" t="s">
        <v>75</v>
      </c>
      <c r="F42" s="974"/>
      <c r="G42" s="974"/>
      <c r="H42" s="980"/>
      <c r="I42" s="984">
        <v>168</v>
      </c>
      <c r="J42" s="988">
        <v>435</v>
      </c>
      <c r="K42" s="988">
        <v>409</v>
      </c>
      <c r="L42" s="988">
        <v>277</v>
      </c>
      <c r="M42" s="992">
        <v>251</v>
      </c>
    </row>
    <row r="43" spans="2:13" ht="27.75" customHeight="1">
      <c r="B43" s="893"/>
      <c r="C43" s="907"/>
      <c r="D43" s="917"/>
      <c r="E43" s="974" t="s">
        <v>77</v>
      </c>
      <c r="F43" s="974"/>
      <c r="G43" s="974"/>
      <c r="H43" s="980"/>
      <c r="I43" s="984">
        <v>11833</v>
      </c>
      <c r="J43" s="988">
        <v>9843</v>
      </c>
      <c r="K43" s="988">
        <v>9447</v>
      </c>
      <c r="L43" s="988">
        <v>9039</v>
      </c>
      <c r="M43" s="992">
        <v>8548</v>
      </c>
    </row>
    <row r="44" spans="2:13" ht="27.75" customHeight="1">
      <c r="B44" s="893"/>
      <c r="C44" s="907"/>
      <c r="D44" s="917"/>
      <c r="E44" s="974" t="s">
        <v>20</v>
      </c>
      <c r="F44" s="974"/>
      <c r="G44" s="974"/>
      <c r="H44" s="980"/>
      <c r="I44" s="984">
        <v>1</v>
      </c>
      <c r="J44" s="988" t="s">
        <v>203</v>
      </c>
      <c r="K44" s="988" t="s">
        <v>203</v>
      </c>
      <c r="L44" s="988" t="s">
        <v>203</v>
      </c>
      <c r="M44" s="992" t="s">
        <v>203</v>
      </c>
    </row>
    <row r="45" spans="2:13" ht="27.75" customHeight="1">
      <c r="B45" s="893"/>
      <c r="C45" s="907"/>
      <c r="D45" s="917"/>
      <c r="E45" s="974" t="s">
        <v>80</v>
      </c>
      <c r="F45" s="974"/>
      <c r="G45" s="974"/>
      <c r="H45" s="980"/>
      <c r="I45" s="984">
        <v>7203</v>
      </c>
      <c r="J45" s="988">
        <v>7120</v>
      </c>
      <c r="K45" s="988">
        <v>7013</v>
      </c>
      <c r="L45" s="988">
        <v>6899</v>
      </c>
      <c r="M45" s="992">
        <v>6916</v>
      </c>
    </row>
    <row r="46" spans="2:13" ht="27.75" customHeight="1">
      <c r="B46" s="893"/>
      <c r="C46" s="907"/>
      <c r="D46" s="918"/>
      <c r="E46" s="974" t="s">
        <v>79</v>
      </c>
      <c r="F46" s="974"/>
      <c r="G46" s="974"/>
      <c r="H46" s="980"/>
      <c r="I46" s="984">
        <v>17</v>
      </c>
      <c r="J46" s="988">
        <v>16</v>
      </c>
      <c r="K46" s="988">
        <v>9</v>
      </c>
      <c r="L46" s="988" t="s">
        <v>203</v>
      </c>
      <c r="M46" s="992" t="s">
        <v>203</v>
      </c>
    </row>
    <row r="47" spans="2:13" ht="27.75" customHeight="1">
      <c r="B47" s="893"/>
      <c r="C47" s="907"/>
      <c r="D47" s="971"/>
      <c r="E47" s="975" t="s">
        <v>83</v>
      </c>
      <c r="F47" s="978"/>
      <c r="G47" s="978"/>
      <c r="H47" s="981"/>
      <c r="I47" s="984" t="s">
        <v>203</v>
      </c>
      <c r="J47" s="988" t="s">
        <v>203</v>
      </c>
      <c r="K47" s="988" t="s">
        <v>203</v>
      </c>
      <c r="L47" s="988" t="s">
        <v>203</v>
      </c>
      <c r="M47" s="992" t="s">
        <v>203</v>
      </c>
    </row>
    <row r="48" spans="2:13" ht="27.75" customHeight="1">
      <c r="B48" s="893"/>
      <c r="C48" s="907"/>
      <c r="D48" s="917"/>
      <c r="E48" s="974" t="s">
        <v>55</v>
      </c>
      <c r="F48" s="974"/>
      <c r="G48" s="974"/>
      <c r="H48" s="980"/>
      <c r="I48" s="984" t="s">
        <v>203</v>
      </c>
      <c r="J48" s="988" t="s">
        <v>203</v>
      </c>
      <c r="K48" s="988" t="s">
        <v>203</v>
      </c>
      <c r="L48" s="988" t="s">
        <v>203</v>
      </c>
      <c r="M48" s="992" t="s">
        <v>203</v>
      </c>
    </row>
    <row r="49" spans="2:13" ht="27.75" customHeight="1">
      <c r="B49" s="894"/>
      <c r="C49" s="908"/>
      <c r="D49" s="917"/>
      <c r="E49" s="974" t="s">
        <v>87</v>
      </c>
      <c r="F49" s="974"/>
      <c r="G49" s="974"/>
      <c r="H49" s="980"/>
      <c r="I49" s="984" t="s">
        <v>203</v>
      </c>
      <c r="J49" s="988" t="s">
        <v>203</v>
      </c>
      <c r="K49" s="988" t="s">
        <v>203</v>
      </c>
      <c r="L49" s="988" t="s">
        <v>203</v>
      </c>
      <c r="M49" s="992" t="s">
        <v>203</v>
      </c>
    </row>
    <row r="50" spans="2:13" ht="27.75" customHeight="1">
      <c r="B50" s="968" t="s">
        <v>89</v>
      </c>
      <c r="C50" s="970"/>
      <c r="D50" s="972"/>
      <c r="E50" s="974" t="s">
        <v>90</v>
      </c>
      <c r="F50" s="974"/>
      <c r="G50" s="974"/>
      <c r="H50" s="980"/>
      <c r="I50" s="984">
        <v>11931</v>
      </c>
      <c r="J50" s="988">
        <v>13963</v>
      </c>
      <c r="K50" s="988">
        <v>15875</v>
      </c>
      <c r="L50" s="988">
        <v>18076</v>
      </c>
      <c r="M50" s="992">
        <v>19726</v>
      </c>
    </row>
    <row r="51" spans="2:13" ht="27.75" customHeight="1">
      <c r="B51" s="893"/>
      <c r="C51" s="907"/>
      <c r="D51" s="917"/>
      <c r="E51" s="974" t="s">
        <v>92</v>
      </c>
      <c r="F51" s="974"/>
      <c r="G51" s="974"/>
      <c r="H51" s="980"/>
      <c r="I51" s="984">
        <v>10313</v>
      </c>
      <c r="J51" s="988">
        <v>11776</v>
      </c>
      <c r="K51" s="988">
        <v>14824</v>
      </c>
      <c r="L51" s="988">
        <v>14250</v>
      </c>
      <c r="M51" s="992">
        <v>13844</v>
      </c>
    </row>
    <row r="52" spans="2:13" ht="27.75" customHeight="1">
      <c r="B52" s="894"/>
      <c r="C52" s="908"/>
      <c r="D52" s="917"/>
      <c r="E52" s="974" t="s">
        <v>44</v>
      </c>
      <c r="F52" s="974"/>
      <c r="G52" s="974"/>
      <c r="H52" s="980"/>
      <c r="I52" s="984">
        <v>53795</v>
      </c>
      <c r="J52" s="988">
        <v>52145</v>
      </c>
      <c r="K52" s="988">
        <v>50453</v>
      </c>
      <c r="L52" s="988">
        <v>49211</v>
      </c>
      <c r="M52" s="992">
        <v>46618</v>
      </c>
    </row>
    <row r="53" spans="2:13" ht="27.75" customHeight="1">
      <c r="B53" s="896" t="s">
        <v>50</v>
      </c>
      <c r="C53" s="910"/>
      <c r="D53" s="919"/>
      <c r="E53" s="976" t="s">
        <v>96</v>
      </c>
      <c r="F53" s="976"/>
      <c r="G53" s="976"/>
      <c r="H53" s="982"/>
      <c r="I53" s="985">
        <v>17239</v>
      </c>
      <c r="J53" s="989">
        <v>13307</v>
      </c>
      <c r="K53" s="989">
        <v>8118</v>
      </c>
      <c r="L53" s="989">
        <v>3985</v>
      </c>
      <c r="M53" s="993">
        <v>1376</v>
      </c>
    </row>
    <row r="54" spans="2:13" ht="27.75" customHeight="1">
      <c r="B54" s="969" t="s">
        <v>68</v>
      </c>
      <c r="C54" s="868"/>
      <c r="D54" s="868"/>
      <c r="E54" s="977"/>
      <c r="F54" s="977"/>
      <c r="G54" s="977"/>
      <c r="H54" s="977"/>
      <c r="I54" s="986"/>
      <c r="J54" s="986"/>
      <c r="K54" s="986"/>
      <c r="L54" s="986"/>
      <c r="M54" s="986"/>
    </row>
    <row r="55" spans="2:13"/>
  </sheetData>
  <sheetProtection algorithmName="SHA-512" hashValue="BvgZvcRviq35DC14GJbEH06ns6+WOtaK/fw0/4r1sDoOYWNnZ3J6KofZ1c+p4SzCTlGKcSCt9otFekJ0fqiHbw==" saltValue="w1a5WNUtq7BEReyLfpRe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7" zoomScale="75" zoomScaleNormal="7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5" t="s">
        <v>94</v>
      </c>
    </row>
    <row r="54" spans="2:8" ht="29.25" customHeight="1">
      <c r="B54" s="994" t="s">
        <v>5</v>
      </c>
      <c r="C54" s="1000"/>
      <c r="D54" s="1000"/>
      <c r="E54" s="1009" t="s">
        <v>17</v>
      </c>
      <c r="F54" s="1016" t="s">
        <v>533</v>
      </c>
      <c r="G54" s="1016" t="s">
        <v>534</v>
      </c>
      <c r="H54" s="1026" t="s">
        <v>535</v>
      </c>
    </row>
    <row r="55" spans="2:8" ht="52.5" customHeight="1">
      <c r="B55" s="995"/>
      <c r="C55" s="1001" t="s">
        <v>100</v>
      </c>
      <c r="D55" s="1001"/>
      <c r="E55" s="1010"/>
      <c r="F55" s="1017">
        <v>6617</v>
      </c>
      <c r="G55" s="1017">
        <v>7165</v>
      </c>
      <c r="H55" s="1027">
        <v>6993</v>
      </c>
    </row>
    <row r="56" spans="2:8" ht="52.5" customHeight="1">
      <c r="B56" s="996"/>
      <c r="C56" s="1002" t="s">
        <v>103</v>
      </c>
      <c r="D56" s="1002"/>
      <c r="E56" s="1011"/>
      <c r="F56" s="1018">
        <v>2518</v>
      </c>
      <c r="G56" s="1018">
        <v>2878</v>
      </c>
      <c r="H56" s="1028">
        <v>2809</v>
      </c>
    </row>
    <row r="57" spans="2:8" ht="53.25" customHeight="1">
      <c r="B57" s="996"/>
      <c r="C57" s="1003" t="s">
        <v>73</v>
      </c>
      <c r="D57" s="1003"/>
      <c r="E57" s="1012"/>
      <c r="F57" s="1019">
        <v>3322</v>
      </c>
      <c r="G57" s="1019">
        <v>3716</v>
      </c>
      <c r="H57" s="1029">
        <v>5563</v>
      </c>
    </row>
    <row r="58" spans="2:8" ht="45.75" customHeight="1">
      <c r="B58" s="997"/>
      <c r="C58" s="1004" t="s">
        <v>541</v>
      </c>
      <c r="D58" s="1007"/>
      <c r="E58" s="1013"/>
      <c r="F58" s="1020">
        <v>750</v>
      </c>
      <c r="G58" s="1023">
        <v>1050</v>
      </c>
      <c r="H58" s="1023">
        <v>1884</v>
      </c>
    </row>
    <row r="59" spans="2:8" ht="45.75" customHeight="1">
      <c r="B59" s="997"/>
      <c r="C59" s="1004" t="s">
        <v>334</v>
      </c>
      <c r="D59" s="1007"/>
      <c r="E59" s="1013"/>
      <c r="F59" s="1020">
        <v>344</v>
      </c>
      <c r="G59" s="1023">
        <v>644</v>
      </c>
      <c r="H59" s="1023">
        <v>1878</v>
      </c>
    </row>
    <row r="60" spans="2:8" ht="45.75" customHeight="1">
      <c r="B60" s="997"/>
      <c r="C60" s="1004" t="s">
        <v>251</v>
      </c>
      <c r="D60" s="1007"/>
      <c r="E60" s="1013"/>
      <c r="F60" s="1020">
        <v>730</v>
      </c>
      <c r="G60" s="1023">
        <v>753</v>
      </c>
      <c r="H60" s="1023">
        <v>753</v>
      </c>
    </row>
    <row r="61" spans="2:8" ht="45.75" customHeight="1">
      <c r="B61" s="997"/>
      <c r="C61" s="1004" t="s">
        <v>542</v>
      </c>
      <c r="D61" s="1007"/>
      <c r="E61" s="1013"/>
      <c r="F61" s="1020">
        <v>1147</v>
      </c>
      <c r="G61" s="1023">
        <v>941</v>
      </c>
      <c r="H61" s="1023">
        <v>734</v>
      </c>
    </row>
    <row r="62" spans="2:8" ht="45.75" customHeight="1">
      <c r="B62" s="998"/>
      <c r="C62" s="1005" t="s">
        <v>543</v>
      </c>
      <c r="D62" s="1008"/>
      <c r="E62" s="1014"/>
      <c r="F62" s="1021">
        <v>161</v>
      </c>
      <c r="G62" s="1024">
        <v>154</v>
      </c>
      <c r="H62" s="1024">
        <v>154</v>
      </c>
    </row>
    <row r="63" spans="2:8" ht="52.5" customHeight="1">
      <c r="B63" s="999"/>
      <c r="C63" s="1006" t="s">
        <v>106</v>
      </c>
      <c r="D63" s="1006"/>
      <c r="E63" s="1015"/>
      <c r="F63" s="1022">
        <v>12458</v>
      </c>
      <c r="G63" s="1022">
        <v>13759</v>
      </c>
      <c r="H63" s="1030">
        <v>15365</v>
      </c>
    </row>
    <row r="64" spans="2:8"/>
  </sheetData>
  <sheetProtection algorithmName="SHA-512" hashValue="ibxL2M29kLMY4K+98txvy7VgMTxeOFSSCcRz3W35fn11G+0DHhPSthJDgxqSZlpAFfPhxeE7X/m/AYrIiGYQ1w==" saltValue="eXOafndcrCdkH9M4MA8W6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zoomScale="75" zoomScaleNormal="75"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530</v>
      </c>
      <c r="G2" s="818"/>
      <c r="H2" s="828"/>
    </row>
    <row r="3" spans="1:8">
      <c r="A3" s="782" t="s">
        <v>506</v>
      </c>
      <c r="B3" s="767"/>
      <c r="C3" s="1039"/>
      <c r="D3" s="1042">
        <v>42558</v>
      </c>
      <c r="E3" s="1044"/>
      <c r="F3" s="1047">
        <v>43226</v>
      </c>
      <c r="G3" s="1049"/>
      <c r="H3" s="1052"/>
    </row>
    <row r="4" spans="1:8">
      <c r="A4" s="754"/>
      <c r="B4" s="766"/>
      <c r="C4" s="1040"/>
      <c r="D4" s="1043">
        <v>17179</v>
      </c>
      <c r="E4" s="1045"/>
      <c r="F4" s="1048">
        <v>22622</v>
      </c>
      <c r="G4" s="1050"/>
      <c r="H4" s="1053"/>
    </row>
    <row r="5" spans="1:8">
      <c r="A5" s="782" t="s">
        <v>527</v>
      </c>
      <c r="B5" s="767"/>
      <c r="C5" s="1039"/>
      <c r="D5" s="1042">
        <v>41819</v>
      </c>
      <c r="E5" s="1044"/>
      <c r="F5" s="1047">
        <v>42836</v>
      </c>
      <c r="G5" s="1049"/>
      <c r="H5" s="1052"/>
    </row>
    <row r="6" spans="1:8">
      <c r="A6" s="754"/>
      <c r="B6" s="766"/>
      <c r="C6" s="1040"/>
      <c r="D6" s="1043">
        <v>31251</v>
      </c>
      <c r="E6" s="1045"/>
      <c r="F6" s="1048">
        <v>22936</v>
      </c>
      <c r="G6" s="1050"/>
      <c r="H6" s="1053"/>
    </row>
    <row r="7" spans="1:8">
      <c r="A7" s="782" t="s">
        <v>480</v>
      </c>
      <c r="B7" s="767"/>
      <c r="C7" s="1039"/>
      <c r="D7" s="1042">
        <v>47719</v>
      </c>
      <c r="E7" s="1044"/>
      <c r="F7" s="1047">
        <v>44161</v>
      </c>
      <c r="G7" s="1049"/>
      <c r="H7" s="1052"/>
    </row>
    <row r="8" spans="1:8">
      <c r="A8" s="754"/>
      <c r="B8" s="766"/>
      <c r="C8" s="1040"/>
      <c r="D8" s="1043">
        <v>26529</v>
      </c>
      <c r="E8" s="1045"/>
      <c r="F8" s="1048">
        <v>23644</v>
      </c>
      <c r="G8" s="1050"/>
      <c r="H8" s="1053"/>
    </row>
    <row r="9" spans="1:8">
      <c r="A9" s="782" t="s">
        <v>528</v>
      </c>
      <c r="B9" s="767"/>
      <c r="C9" s="1039"/>
      <c r="D9" s="1042">
        <v>26118</v>
      </c>
      <c r="E9" s="1044"/>
      <c r="F9" s="1047">
        <v>43955</v>
      </c>
      <c r="G9" s="1049"/>
      <c r="H9" s="1052"/>
    </row>
    <row r="10" spans="1:8">
      <c r="A10" s="754"/>
      <c r="B10" s="766"/>
      <c r="C10" s="1040"/>
      <c r="D10" s="1043">
        <v>12762</v>
      </c>
      <c r="E10" s="1045"/>
      <c r="F10" s="1048">
        <v>21318</v>
      </c>
      <c r="G10" s="1050"/>
      <c r="H10" s="1053"/>
    </row>
    <row r="11" spans="1:8">
      <c r="A11" s="782" t="s">
        <v>138</v>
      </c>
      <c r="B11" s="767"/>
      <c r="C11" s="1039"/>
      <c r="D11" s="1042">
        <v>32560</v>
      </c>
      <c r="E11" s="1044"/>
      <c r="F11" s="1047">
        <v>41921</v>
      </c>
      <c r="G11" s="1049"/>
      <c r="H11" s="1052"/>
    </row>
    <row r="12" spans="1:8">
      <c r="A12" s="754"/>
      <c r="B12" s="766"/>
      <c r="C12" s="1041"/>
      <c r="D12" s="1043">
        <v>15263</v>
      </c>
      <c r="E12" s="1045"/>
      <c r="F12" s="1048">
        <v>21655</v>
      </c>
      <c r="G12" s="1050"/>
      <c r="H12" s="1053"/>
    </row>
    <row r="13" spans="1:8">
      <c r="A13" s="782"/>
      <c r="B13" s="767"/>
      <c r="C13" s="1039"/>
      <c r="D13" s="1042">
        <v>38155</v>
      </c>
      <c r="E13" s="1044"/>
      <c r="F13" s="1047">
        <v>43220</v>
      </c>
      <c r="G13" s="1051"/>
      <c r="H13" s="1052"/>
    </row>
    <row r="14" spans="1:8">
      <c r="A14" s="754"/>
      <c r="B14" s="766"/>
      <c r="C14" s="1040"/>
      <c r="D14" s="1043">
        <v>20597</v>
      </c>
      <c r="E14" s="1045"/>
      <c r="F14" s="1048">
        <v>22435</v>
      </c>
      <c r="G14" s="1050"/>
      <c r="H14" s="1053"/>
    </row>
    <row r="17" spans="1:11">
      <c r="A17" s="1031" t="s">
        <v>27</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6.07</v>
      </c>
      <c r="C19" s="1032">
        <f>ROUND(VALUE(SUBSTITUTE(実質収支比率等に係る経年分析!G$48,"▲","-")),2)</f>
        <v>4.84</v>
      </c>
      <c r="D19" s="1032">
        <f>ROUND(VALUE(SUBSTITUTE(実質収支比率等に係る経年分析!H$48,"▲","-")),2)</f>
        <v>4.24</v>
      </c>
      <c r="E19" s="1032">
        <f>ROUND(VALUE(SUBSTITUTE(実質収支比率等に係る経年分析!I$48,"▲","-")),2)</f>
        <v>9.23</v>
      </c>
      <c r="F19" s="1032">
        <f>ROUND(VALUE(SUBSTITUTE(実質収支比率等に係る経年分析!J$48,"▲","-")),2)</f>
        <v>9.44</v>
      </c>
    </row>
    <row r="20" spans="1:11">
      <c r="A20" s="1032" t="s">
        <v>38</v>
      </c>
      <c r="B20" s="1032">
        <f>ROUND(VALUE(SUBSTITUTE(実質収支比率等に係る経年分析!F$47,"▲","-")),2)</f>
        <v>20.61</v>
      </c>
      <c r="C20" s="1032">
        <f>ROUND(VALUE(SUBSTITUTE(実質収支比率等に係る経年分析!G$47,"▲","-")),2)</f>
        <v>21.17</v>
      </c>
      <c r="D20" s="1032">
        <f>ROUND(VALUE(SUBSTITUTE(実質収支比率等に係る経年分析!H$47,"▲","-")),2)</f>
        <v>21.72</v>
      </c>
      <c r="E20" s="1032">
        <f>ROUND(VALUE(SUBSTITUTE(実質収支比率等に係る経年分析!I$47,"▲","-")),2)</f>
        <v>22.54</v>
      </c>
      <c r="F20" s="1032">
        <f>ROUND(VALUE(SUBSTITUTE(実質収支比率等に係る経年分析!J$47,"▲","-")),2)</f>
        <v>22.5</v>
      </c>
    </row>
    <row r="21" spans="1:11">
      <c r="A21" s="1032" t="s">
        <v>109</v>
      </c>
      <c r="B21" s="1032">
        <f>IF(ISNUMBER(VALUE(SUBSTITUTE(実質収支比率等に係る経年分析!F$49,"▲","-"))),ROUND(VALUE(SUBSTITUTE(実質収支比率等に係る経年分析!F$49,"▲","-")),2),NA())</f>
        <v>7.83</v>
      </c>
      <c r="C21" s="1032">
        <f>IF(ISNUMBER(VALUE(SUBSTITUTE(実質収支比率等に係る経年分析!G$49,"▲","-"))),ROUND(VALUE(SUBSTITUTE(実質収支比率等に係る経年分析!G$49,"▲","-")),2),NA())</f>
        <v>2</v>
      </c>
      <c r="D21" s="1032">
        <f>IF(ISNUMBER(VALUE(SUBSTITUTE(実質収支比率等に係る経年分析!H$49,"▲","-"))),ROUND(VALUE(SUBSTITUTE(実質収支比率等に係る経年分析!H$49,"▲","-")),2),NA())</f>
        <v>2.61</v>
      </c>
      <c r="E21" s="1032">
        <f>IF(ISNUMBER(VALUE(SUBSTITUTE(実質収支比率等に係る経年分析!I$49,"▲","-"))),ROUND(VALUE(SUBSTITUTE(実質収支比率等に係る経年分析!I$49,"▲","-")),2),NA())</f>
        <v>9.7200000000000006</v>
      </c>
      <c r="F21" s="1032">
        <f>IF(ISNUMBER(VALUE(SUBSTITUTE(実質収支比率等に係る経年分析!J$49,"▲","-"))),ROUND(VALUE(SUBSTITUTE(実質収支比率等に係る経年分析!J$49,"▲","-")),2),NA())</f>
        <v>-0.55000000000000004</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71</v>
      </c>
      <c r="D26" s="1033" t="s">
        <v>111</v>
      </c>
      <c r="E26" s="1033" t="s">
        <v>71</v>
      </c>
      <c r="F26" s="1033" t="s">
        <v>111</v>
      </c>
      <c r="G26" s="1033" t="s">
        <v>71</v>
      </c>
      <c r="H26" s="1033" t="s">
        <v>111</v>
      </c>
      <c r="I26" s="1033" t="s">
        <v>71</v>
      </c>
      <c r="J26" s="1033" t="s">
        <v>111</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2.e-002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0.69</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土浦市農業集落排水事業特別会計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土浦市後期高齢者医療特別会計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土浦市駐車場事業特別会計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5.e-002</v>
      </c>
    </row>
    <row r="32" spans="1:11">
      <c r="A32" s="1033" t="str">
        <f>IF('連結実質赤字比率に係る赤字・黒字の構成分析'!C$38="",NA(),'連結実質赤字比率に係る赤字・黒字の構成分析'!C$38)</f>
        <v>土浦市国民健康保険特別会計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0.32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0.66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0.56999999999999995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0.25</v>
      </c>
    </row>
    <row r="33" spans="1:16">
      <c r="A33" s="1033" t="str">
        <f>IF('連結実質赤字比率に係る赤字・黒字の構成分析'!C$37="",NA(),'連結実質赤字比率に係る赤字・黒字の構成分析'!C$37)</f>
        <v>土浦市介護保険特別会計（保険事業勘定）</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0.59</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0.43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0.73</v>
      </c>
    </row>
    <row r="34" spans="1:16">
      <c r="A34" s="1033" t="str">
        <f>IF('連結実質赤字比率に係る赤字・黒字の構成分析'!C$36="",NA(),'連結実質赤字比率に係る赤字・黒字の構成分析'!C$36)</f>
        <v>土浦市下水道事業会計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1.97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1.34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1.32</v>
      </c>
    </row>
    <row r="35" spans="1:16">
      <c r="A35" s="1033" t="str">
        <f>IF('連結実質赤字比率に係る赤字・黒字の構成分析'!C$35="",NA(),'連結実質赤字比率に係る赤字・黒字の構成分析'!C$35)</f>
        <v>土浦市水道事業会計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1.05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6.44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5.75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5.76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6.43</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6.06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4.84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4.24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9.23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9.44</v>
      </c>
    </row>
    <row r="39" spans="1:16">
      <c r="A39" s="1031" t="s">
        <v>15</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115</v>
      </c>
      <c r="B42" s="1034"/>
      <c r="C42" s="1034"/>
      <c r="D42" s="1034">
        <f>'実質公債費比率（分子）の構造'!K$52</f>
        <v>5463</v>
      </c>
      <c r="E42" s="1034"/>
      <c r="F42" s="1034"/>
      <c r="G42" s="1034">
        <f>'実質公債費比率（分子）の構造'!L$52</f>
        <v>5343</v>
      </c>
      <c r="H42" s="1034"/>
      <c r="I42" s="1034"/>
      <c r="J42" s="1034">
        <f>'実質公債費比率（分子）の構造'!M$52</f>
        <v>5346</v>
      </c>
      <c r="K42" s="1034"/>
      <c r="L42" s="1034"/>
      <c r="M42" s="1034">
        <f>'実質公債費比率（分子）の構造'!N$52</f>
        <v>5794</v>
      </c>
      <c r="N42" s="1034"/>
      <c r="O42" s="1034"/>
      <c r="P42" s="1034">
        <f>'実質公債費比率（分子）の構造'!O$52</f>
        <v>5565</v>
      </c>
    </row>
    <row r="43" spans="1:16">
      <c r="A43" s="1034" t="s">
        <v>42</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21</v>
      </c>
      <c r="C44" s="1034"/>
      <c r="D44" s="1034"/>
      <c r="E44" s="1034">
        <f>'実質公債費比率（分子）の構造'!L$50</f>
        <v>21</v>
      </c>
      <c r="F44" s="1034"/>
      <c r="G44" s="1034"/>
      <c r="H44" s="1034">
        <f>'実質公債費比率（分子）の構造'!M$50</f>
        <v>21</v>
      </c>
      <c r="I44" s="1034"/>
      <c r="J44" s="1034"/>
      <c r="K44" s="1034">
        <f>'実質公債費比率（分子）の構造'!N$50</f>
        <v>21</v>
      </c>
      <c r="L44" s="1034"/>
      <c r="M44" s="1034"/>
      <c r="N44" s="1034">
        <f>'実質公債費比率（分子）の構造'!O$50</f>
        <v>22</v>
      </c>
      <c r="O44" s="1034"/>
      <c r="P44" s="1034"/>
    </row>
    <row r="45" spans="1:16">
      <c r="A45" s="1034" t="s">
        <v>0</v>
      </c>
      <c r="B45" s="1034">
        <f>'実質公債費比率（分子）の構造'!K$49</f>
        <v>8</v>
      </c>
      <c r="C45" s="1034"/>
      <c r="D45" s="1034"/>
      <c r="E45" s="1034">
        <f>'実質公債費比率（分子）の構造'!L$49</f>
        <v>1</v>
      </c>
      <c r="F45" s="1034"/>
      <c r="G45" s="1034"/>
      <c r="H45" s="1034">
        <f>'実質公債費比率（分子）の構造'!M$49</f>
        <v>3</v>
      </c>
      <c r="I45" s="1034"/>
      <c r="J45" s="1034"/>
      <c r="K45" s="1034">
        <f>'実質公債費比率（分子）の構造'!N$49</f>
        <v>15</v>
      </c>
      <c r="L45" s="1034"/>
      <c r="M45" s="1034"/>
      <c r="N45" s="1034">
        <f>'実質公債費比率（分子）の構造'!O$49</f>
        <v>17</v>
      </c>
      <c r="O45" s="1034"/>
      <c r="P45" s="1034"/>
    </row>
    <row r="46" spans="1:16">
      <c r="A46" s="1034" t="s">
        <v>35</v>
      </c>
      <c r="B46" s="1034">
        <f>'実質公債費比率（分子）の構造'!K$48</f>
        <v>1116</v>
      </c>
      <c r="C46" s="1034"/>
      <c r="D46" s="1034"/>
      <c r="E46" s="1034">
        <f>'実質公債費比率（分子）の構造'!L$48</f>
        <v>1046</v>
      </c>
      <c r="F46" s="1034"/>
      <c r="G46" s="1034"/>
      <c r="H46" s="1034">
        <f>'実質公債費比率（分子）の構造'!M$48</f>
        <v>882</v>
      </c>
      <c r="I46" s="1034"/>
      <c r="J46" s="1034"/>
      <c r="K46" s="1034">
        <f>'実質公債費比率（分子）の構造'!N$48</f>
        <v>1006</v>
      </c>
      <c r="L46" s="1034"/>
      <c r="M46" s="1034"/>
      <c r="N46" s="1034">
        <f>'実質公債費比率（分子）の構造'!O$48</f>
        <v>882</v>
      </c>
      <c r="O46" s="1034"/>
      <c r="P46" s="1034"/>
    </row>
    <row r="47" spans="1:16">
      <c r="A47" s="1034" t="s">
        <v>32</v>
      </c>
      <c r="B47" s="1034">
        <f>'実質公債費比率（分子）の構造'!K$47</f>
        <v>20</v>
      </c>
      <c r="C47" s="1034"/>
      <c r="D47" s="1034"/>
      <c r="E47" s="1034">
        <f>'実質公債費比率（分子）の構造'!L$47</f>
        <v>20</v>
      </c>
      <c r="F47" s="1034"/>
      <c r="G47" s="1034"/>
      <c r="H47" s="1034">
        <f>'実質公債費比率（分子）の構造'!M$47</f>
        <v>7</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5296</v>
      </c>
      <c r="C49" s="1034"/>
      <c r="D49" s="1034"/>
      <c r="E49" s="1034">
        <f>'実質公債費比率（分子）の構造'!L$45</f>
        <v>5217</v>
      </c>
      <c r="F49" s="1034"/>
      <c r="G49" s="1034"/>
      <c r="H49" s="1034">
        <f>'実質公債費比率（分子）の構造'!M$45</f>
        <v>5624</v>
      </c>
      <c r="I49" s="1034"/>
      <c r="J49" s="1034"/>
      <c r="K49" s="1034">
        <f>'実質公債費比率（分子）の構造'!N$45</f>
        <v>6096</v>
      </c>
      <c r="L49" s="1034"/>
      <c r="M49" s="1034"/>
      <c r="N49" s="1034">
        <f>'実質公債費比率（分子）の構造'!O$45</f>
        <v>6214</v>
      </c>
      <c r="O49" s="1034"/>
      <c r="P49" s="1034"/>
    </row>
    <row r="50" spans="1:16">
      <c r="A50" s="1034" t="s">
        <v>53</v>
      </c>
      <c r="B50" s="1034" t="e">
        <f>NA()</f>
        <v>#N/A</v>
      </c>
      <c r="C50" s="1034">
        <f>IF(ISNUMBER('実質公債費比率（分子）の構造'!K$53),'実質公債費比率（分子）の構造'!K$53,NA())</f>
        <v>998</v>
      </c>
      <c r="D50" s="1034" t="e">
        <f>NA()</f>
        <v>#N/A</v>
      </c>
      <c r="E50" s="1034" t="e">
        <f>NA()</f>
        <v>#N/A</v>
      </c>
      <c r="F50" s="1034">
        <f>IF(ISNUMBER('実質公債費比率（分子）の構造'!L$53),'実質公債費比率（分子）の構造'!L$53,NA())</f>
        <v>962</v>
      </c>
      <c r="G50" s="1034" t="e">
        <f>NA()</f>
        <v>#N/A</v>
      </c>
      <c r="H50" s="1034" t="e">
        <f>NA()</f>
        <v>#N/A</v>
      </c>
      <c r="I50" s="1034">
        <f>IF(ISNUMBER('実質公債費比率（分子）の構造'!M$53),'実質公債費比率（分子）の構造'!M$53,NA())</f>
        <v>1191</v>
      </c>
      <c r="J50" s="1034" t="e">
        <f>NA()</f>
        <v>#N/A</v>
      </c>
      <c r="K50" s="1034" t="e">
        <f>NA()</f>
        <v>#N/A</v>
      </c>
      <c r="L50" s="1034">
        <f>IF(ISNUMBER('実質公債費比率（分子）の構造'!N$53),'実質公債費比率（分子）の構造'!N$53,NA())</f>
        <v>1344</v>
      </c>
      <c r="M50" s="1034" t="e">
        <f>NA()</f>
        <v>#N/A</v>
      </c>
      <c r="N50" s="1034" t="e">
        <f>NA()</f>
        <v>#N/A</v>
      </c>
      <c r="O50" s="1034">
        <f>IF(ISNUMBER('実質公債費比率（分子）の構造'!O$53),'実質公債費比率（分子）の構造'!O$53,NA())</f>
        <v>1570</v>
      </c>
      <c r="P50" s="1034" t="e">
        <f>NA()</f>
        <v>#N/A</v>
      </c>
    </row>
    <row r="53" spans="1:16">
      <c r="A53" s="1031" t="s">
        <v>121</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44</v>
      </c>
      <c r="B56" s="1033"/>
      <c r="C56" s="1033"/>
      <c r="D56" s="1033">
        <f>'将来負担比率（分子）の構造'!I$52</f>
        <v>53795</v>
      </c>
      <c r="E56" s="1033"/>
      <c r="F56" s="1033"/>
      <c r="G56" s="1033">
        <f>'将来負担比率（分子）の構造'!J$52</f>
        <v>52145</v>
      </c>
      <c r="H56" s="1033"/>
      <c r="I56" s="1033"/>
      <c r="J56" s="1033">
        <f>'将来負担比率（分子）の構造'!K$52</f>
        <v>50453</v>
      </c>
      <c r="K56" s="1033"/>
      <c r="L56" s="1033"/>
      <c r="M56" s="1033">
        <f>'将来負担比率（分子）の構造'!L$52</f>
        <v>49211</v>
      </c>
      <c r="N56" s="1033"/>
      <c r="O56" s="1033"/>
      <c r="P56" s="1033">
        <f>'将来負担比率（分子）の構造'!M$52</f>
        <v>46618</v>
      </c>
    </row>
    <row r="57" spans="1:16">
      <c r="A57" s="1033" t="s">
        <v>92</v>
      </c>
      <c r="B57" s="1033"/>
      <c r="C57" s="1033"/>
      <c r="D57" s="1033">
        <f>'将来負担比率（分子）の構造'!I$51</f>
        <v>10313</v>
      </c>
      <c r="E57" s="1033"/>
      <c r="F57" s="1033"/>
      <c r="G57" s="1033">
        <f>'将来負担比率（分子）の構造'!J$51</f>
        <v>11776</v>
      </c>
      <c r="H57" s="1033"/>
      <c r="I57" s="1033"/>
      <c r="J57" s="1033">
        <f>'将来負担比率（分子）の構造'!K$51</f>
        <v>14824</v>
      </c>
      <c r="K57" s="1033"/>
      <c r="L57" s="1033"/>
      <c r="M57" s="1033">
        <f>'将来負担比率（分子）の構造'!L$51</f>
        <v>14250</v>
      </c>
      <c r="N57" s="1033"/>
      <c r="O57" s="1033"/>
      <c r="P57" s="1033">
        <f>'将来負担比率（分子）の構造'!M$51</f>
        <v>13844</v>
      </c>
    </row>
    <row r="58" spans="1:16">
      <c r="A58" s="1033" t="s">
        <v>90</v>
      </c>
      <c r="B58" s="1033"/>
      <c r="C58" s="1033"/>
      <c r="D58" s="1033">
        <f>'将来負担比率（分子）の構造'!I$50</f>
        <v>11931</v>
      </c>
      <c r="E58" s="1033"/>
      <c r="F58" s="1033"/>
      <c r="G58" s="1033">
        <f>'将来負担比率（分子）の構造'!J$50</f>
        <v>13963</v>
      </c>
      <c r="H58" s="1033"/>
      <c r="I58" s="1033"/>
      <c r="J58" s="1033">
        <f>'将来負担比率（分子）の構造'!K$50</f>
        <v>15875</v>
      </c>
      <c r="K58" s="1033"/>
      <c r="L58" s="1033"/>
      <c r="M58" s="1033">
        <f>'将来負担比率（分子）の構造'!L$50</f>
        <v>18076</v>
      </c>
      <c r="N58" s="1033"/>
      <c r="O58" s="1033"/>
      <c r="P58" s="1033">
        <f>'将来負担比率（分子）の構造'!M$50</f>
        <v>19726</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17</v>
      </c>
      <c r="C61" s="1033"/>
      <c r="D61" s="1033"/>
      <c r="E61" s="1033">
        <f>'将来負担比率（分子）の構造'!J$46</f>
        <v>16</v>
      </c>
      <c r="F61" s="1033"/>
      <c r="G61" s="1033"/>
      <c r="H61" s="1033">
        <f>'将来負担比率（分子）の構造'!K$46</f>
        <v>9</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7203</v>
      </c>
      <c r="C62" s="1033"/>
      <c r="D62" s="1033"/>
      <c r="E62" s="1033">
        <f>'将来負担比率（分子）の構造'!J$45</f>
        <v>7120</v>
      </c>
      <c r="F62" s="1033"/>
      <c r="G62" s="1033"/>
      <c r="H62" s="1033">
        <f>'将来負担比率（分子）の構造'!K$45</f>
        <v>7013</v>
      </c>
      <c r="I62" s="1033"/>
      <c r="J62" s="1033"/>
      <c r="K62" s="1033">
        <f>'将来負担比率（分子）の構造'!L$45</f>
        <v>6899</v>
      </c>
      <c r="L62" s="1033"/>
      <c r="M62" s="1033"/>
      <c r="N62" s="1033">
        <f>'将来負担比率（分子）の構造'!M$45</f>
        <v>6916</v>
      </c>
      <c r="O62" s="1033"/>
      <c r="P62" s="1033"/>
    </row>
    <row r="63" spans="1:16">
      <c r="A63" s="1033" t="s">
        <v>20</v>
      </c>
      <c r="B63" s="1033">
        <f>'将来負担比率（分子）の構造'!I$44</f>
        <v>1</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77</v>
      </c>
      <c r="B64" s="1033">
        <f>'将来負担比率（分子）の構造'!I$43</f>
        <v>11833</v>
      </c>
      <c r="C64" s="1033"/>
      <c r="D64" s="1033"/>
      <c r="E64" s="1033">
        <f>'将来負担比率（分子）の構造'!J$43</f>
        <v>9843</v>
      </c>
      <c r="F64" s="1033"/>
      <c r="G64" s="1033"/>
      <c r="H64" s="1033">
        <f>'将来負担比率（分子）の構造'!K$43</f>
        <v>9447</v>
      </c>
      <c r="I64" s="1033"/>
      <c r="J64" s="1033"/>
      <c r="K64" s="1033">
        <f>'将来負担比率（分子）の構造'!L$43</f>
        <v>9039</v>
      </c>
      <c r="L64" s="1033"/>
      <c r="M64" s="1033"/>
      <c r="N64" s="1033">
        <f>'将来負担比率（分子）の構造'!M$43</f>
        <v>8548</v>
      </c>
      <c r="O64" s="1033"/>
      <c r="P64" s="1033"/>
    </row>
    <row r="65" spans="1:16">
      <c r="A65" s="1033" t="s">
        <v>75</v>
      </c>
      <c r="B65" s="1033">
        <f>'将来負担比率（分子）の構造'!I$42</f>
        <v>168</v>
      </c>
      <c r="C65" s="1033"/>
      <c r="D65" s="1033"/>
      <c r="E65" s="1033">
        <f>'将来負担比率（分子）の構造'!J$42</f>
        <v>435</v>
      </c>
      <c r="F65" s="1033"/>
      <c r="G65" s="1033"/>
      <c r="H65" s="1033">
        <f>'将来負担比率（分子）の構造'!K$42</f>
        <v>409</v>
      </c>
      <c r="I65" s="1033"/>
      <c r="J65" s="1033"/>
      <c r="K65" s="1033">
        <f>'将来負担比率（分子）の構造'!L$42</f>
        <v>277</v>
      </c>
      <c r="L65" s="1033"/>
      <c r="M65" s="1033"/>
      <c r="N65" s="1033">
        <f>'将来負担比率（分子）の構造'!M$42</f>
        <v>251</v>
      </c>
      <c r="O65" s="1033"/>
      <c r="P65" s="1033"/>
    </row>
    <row r="66" spans="1:16">
      <c r="A66" s="1033" t="s">
        <v>69</v>
      </c>
      <c r="B66" s="1033">
        <f>'将来負担比率（分子）の構造'!I$41</f>
        <v>74056</v>
      </c>
      <c r="C66" s="1033"/>
      <c r="D66" s="1033"/>
      <c r="E66" s="1033">
        <f>'将来負担比率（分子）の構造'!J$41</f>
        <v>73777</v>
      </c>
      <c r="F66" s="1033"/>
      <c r="G66" s="1033"/>
      <c r="H66" s="1033">
        <f>'将来負担比率（分子）の構造'!K$41</f>
        <v>72394</v>
      </c>
      <c r="I66" s="1033"/>
      <c r="J66" s="1033"/>
      <c r="K66" s="1033">
        <f>'将来負担比率（分子）の構造'!L$41</f>
        <v>69307</v>
      </c>
      <c r="L66" s="1033"/>
      <c r="M66" s="1033"/>
      <c r="N66" s="1033">
        <f>'将来負担比率（分子）の構造'!M$41</f>
        <v>65849</v>
      </c>
      <c r="O66" s="1033"/>
      <c r="P66" s="1033"/>
    </row>
    <row r="67" spans="1:16">
      <c r="A67" s="1033" t="s">
        <v>96</v>
      </c>
      <c r="B67" s="1033" t="e">
        <f>NA()</f>
        <v>#N/A</v>
      </c>
      <c r="C67" s="1033">
        <f>IF(ISNUMBER('将来負担比率（分子）の構造'!I$53),IF('将来負担比率（分子）の構造'!I$53&lt;0,0,'将来負担比率（分子）の構造'!I$53),NA())</f>
        <v>17239</v>
      </c>
      <c r="D67" s="1033" t="e">
        <f>NA()</f>
        <v>#N/A</v>
      </c>
      <c r="E67" s="1033" t="e">
        <f>NA()</f>
        <v>#N/A</v>
      </c>
      <c r="F67" s="1033">
        <f>IF(ISNUMBER('将来負担比率（分子）の構造'!J$53),IF('将来負担比率（分子）の構造'!J$53&lt;0,0,'将来負担比率（分子）の構造'!J$53),NA())</f>
        <v>13307</v>
      </c>
      <c r="G67" s="1033" t="e">
        <f>NA()</f>
        <v>#N/A</v>
      </c>
      <c r="H67" s="1033" t="e">
        <f>NA()</f>
        <v>#N/A</v>
      </c>
      <c r="I67" s="1033">
        <f>IF(ISNUMBER('将来負担比率（分子）の構造'!K$53),IF('将来負担比率（分子）の構造'!K$53&lt;0,0,'将来負担比率（分子）の構造'!K$53),NA())</f>
        <v>8118</v>
      </c>
      <c r="J67" s="1033" t="e">
        <f>NA()</f>
        <v>#N/A</v>
      </c>
      <c r="K67" s="1033" t="e">
        <f>NA()</f>
        <v>#N/A</v>
      </c>
      <c r="L67" s="1033">
        <f>IF(ISNUMBER('将来負担比率（分子）の構造'!L$53),IF('将来負担比率（分子）の構造'!L$53&lt;0,0,'将来負担比率（分子）の構造'!L$53),NA())</f>
        <v>3985</v>
      </c>
      <c r="M67" s="1033" t="e">
        <f>NA()</f>
        <v>#N/A</v>
      </c>
      <c r="N67" s="1033" t="e">
        <f>NA()</f>
        <v>#N/A</v>
      </c>
      <c r="O67" s="1033">
        <f>IF(ISNUMBER('将来負担比率（分子）の構造'!M$53),IF('将来負担比率（分子）の構造'!M$53&lt;0,0,'将来負担比率（分子）の構造'!M$53),NA())</f>
        <v>1376</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6617</v>
      </c>
      <c r="C72" s="1037">
        <f>基金残高に係る経年分析!G55</f>
        <v>7165</v>
      </c>
      <c r="D72" s="1037">
        <f>基金残高に係る経年分析!H55</f>
        <v>6993</v>
      </c>
    </row>
    <row r="73" spans="1:16">
      <c r="A73" s="1035" t="s">
        <v>132</v>
      </c>
      <c r="B73" s="1037">
        <f>基金残高に係る経年分析!F56</f>
        <v>2518</v>
      </c>
      <c r="C73" s="1037">
        <f>基金残高に係る経年分析!G56</f>
        <v>2878</v>
      </c>
      <c r="D73" s="1037">
        <f>基金残高に係る経年分析!H56</f>
        <v>2809</v>
      </c>
    </row>
    <row r="74" spans="1:16">
      <c r="A74" s="1035" t="s">
        <v>134</v>
      </c>
      <c r="B74" s="1037">
        <f>基金残高に係る経年分析!F57</f>
        <v>3322</v>
      </c>
      <c r="C74" s="1037">
        <f>基金残高に係る経年分析!G57</f>
        <v>3716</v>
      </c>
      <c r="D74" s="1037">
        <f>基金残高に係る経年分析!H57</f>
        <v>5563</v>
      </c>
    </row>
  </sheetData>
  <sheetProtection algorithmName="SHA-512" hashValue="tX0/gaJLeX1mys749hSWZjEU68uVhlzKcGrqZe62gsb9kIa/E2P0qQ/i8B2+OYEVaSL6Mc9x2RSukIl96aUQkQ==" saltValue="H0HPteOGleZHf4b1HwbP5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43" zoomScaleSheetLayoutView="55" workbookViewId="0">
      <selection activeCell="B1" sqref="B1"/>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547</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548</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82</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531</v>
      </c>
      <c r="BQ50" s="1088"/>
      <c r="BR50" s="1088"/>
      <c r="BS50" s="1088"/>
      <c r="BT50" s="1088"/>
      <c r="BU50" s="1088"/>
      <c r="BV50" s="1088"/>
      <c r="BW50" s="1088"/>
      <c r="BX50" s="1088" t="s">
        <v>532</v>
      </c>
      <c r="BY50" s="1088"/>
      <c r="BZ50" s="1088"/>
      <c r="CA50" s="1088"/>
      <c r="CB50" s="1088"/>
      <c r="CC50" s="1088"/>
      <c r="CD50" s="1088"/>
      <c r="CE50" s="1088"/>
      <c r="CF50" s="1088" t="s">
        <v>533</v>
      </c>
      <c r="CG50" s="1088"/>
      <c r="CH50" s="1088"/>
      <c r="CI50" s="1088"/>
      <c r="CJ50" s="1088"/>
      <c r="CK50" s="1088"/>
      <c r="CL50" s="1088"/>
      <c r="CM50" s="1088"/>
      <c r="CN50" s="1088" t="s">
        <v>534</v>
      </c>
      <c r="CO50" s="1088"/>
      <c r="CP50" s="1088"/>
      <c r="CQ50" s="1088"/>
      <c r="CR50" s="1088"/>
      <c r="CS50" s="1088"/>
      <c r="CT50" s="1088"/>
      <c r="CU50" s="1088"/>
      <c r="CV50" s="1088" t="s">
        <v>535</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549</v>
      </c>
      <c r="AO51" s="1087"/>
      <c r="AP51" s="1087"/>
      <c r="AQ51" s="1087"/>
      <c r="AR51" s="1087"/>
      <c r="AS51" s="1087"/>
      <c r="AT51" s="1087"/>
      <c r="AU51" s="1087"/>
      <c r="AV51" s="1087"/>
      <c r="AW51" s="1087"/>
      <c r="AX51" s="1087"/>
      <c r="AY51" s="1087"/>
      <c r="AZ51" s="1087"/>
      <c r="BA51" s="1087"/>
      <c r="BB51" s="1087" t="s">
        <v>550</v>
      </c>
      <c r="BC51" s="1087"/>
      <c r="BD51" s="1087"/>
      <c r="BE51" s="1087"/>
      <c r="BF51" s="1087"/>
      <c r="BG51" s="1087"/>
      <c r="BH51" s="1087"/>
      <c r="BI51" s="1087"/>
      <c r="BJ51" s="1087"/>
      <c r="BK51" s="1087"/>
      <c r="BL51" s="1087"/>
      <c r="BM51" s="1087"/>
      <c r="BN51" s="1087"/>
      <c r="BO51" s="1087"/>
      <c r="BP51" s="1092">
        <v>69.599999999999994</v>
      </c>
      <c r="BQ51" s="1092"/>
      <c r="BR51" s="1092"/>
      <c r="BS51" s="1092"/>
      <c r="BT51" s="1092"/>
      <c r="BU51" s="1092"/>
      <c r="BV51" s="1092"/>
      <c r="BW51" s="1092"/>
      <c r="BX51" s="1092">
        <v>53.1</v>
      </c>
      <c r="BY51" s="1092"/>
      <c r="BZ51" s="1092"/>
      <c r="CA51" s="1092"/>
      <c r="CB51" s="1092"/>
      <c r="CC51" s="1092"/>
      <c r="CD51" s="1092"/>
      <c r="CE51" s="1092"/>
      <c r="CF51" s="1092">
        <v>31</v>
      </c>
      <c r="CG51" s="1092"/>
      <c r="CH51" s="1092"/>
      <c r="CI51" s="1092"/>
      <c r="CJ51" s="1092"/>
      <c r="CK51" s="1092"/>
      <c r="CL51" s="1092"/>
      <c r="CM51" s="1092"/>
      <c r="CN51" s="1092">
        <v>14.5</v>
      </c>
      <c r="CO51" s="1092"/>
      <c r="CP51" s="1092"/>
      <c r="CQ51" s="1092"/>
      <c r="CR51" s="1092"/>
      <c r="CS51" s="1092"/>
      <c r="CT51" s="1092"/>
      <c r="CU51" s="1092"/>
      <c r="CV51" s="1092">
        <v>5.0999999999999996</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551</v>
      </c>
      <c r="BC53" s="1087"/>
      <c r="BD53" s="1087"/>
      <c r="BE53" s="1087"/>
      <c r="BF53" s="1087"/>
      <c r="BG53" s="1087"/>
      <c r="BH53" s="1087"/>
      <c r="BI53" s="1087"/>
      <c r="BJ53" s="1087"/>
      <c r="BK53" s="1087"/>
      <c r="BL53" s="1087"/>
      <c r="BM53" s="1087"/>
      <c r="BN53" s="1087"/>
      <c r="BO53" s="1087"/>
      <c r="BP53" s="1092">
        <v>51.4</v>
      </c>
      <c r="BQ53" s="1092"/>
      <c r="BR53" s="1092"/>
      <c r="BS53" s="1092"/>
      <c r="BT53" s="1092"/>
      <c r="BU53" s="1092"/>
      <c r="BV53" s="1092"/>
      <c r="BW53" s="1092"/>
      <c r="BX53" s="1092">
        <v>52.5</v>
      </c>
      <c r="BY53" s="1092"/>
      <c r="BZ53" s="1092"/>
      <c r="CA53" s="1092"/>
      <c r="CB53" s="1092"/>
      <c r="CC53" s="1092"/>
      <c r="CD53" s="1092"/>
      <c r="CE53" s="1092"/>
      <c r="CF53" s="1092">
        <v>53.6</v>
      </c>
      <c r="CG53" s="1092"/>
      <c r="CH53" s="1092"/>
      <c r="CI53" s="1092"/>
      <c r="CJ53" s="1092"/>
      <c r="CK53" s="1092"/>
      <c r="CL53" s="1092"/>
      <c r="CM53" s="1092"/>
      <c r="CN53" s="1092">
        <v>56.1</v>
      </c>
      <c r="CO53" s="1092"/>
      <c r="CP53" s="1092"/>
      <c r="CQ53" s="1092"/>
      <c r="CR53" s="1092"/>
      <c r="CS53" s="1092"/>
      <c r="CT53" s="1092"/>
      <c r="CU53" s="1092"/>
      <c r="CV53" s="1092">
        <v>58.1</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518</v>
      </c>
      <c r="AO55" s="1088"/>
      <c r="AP55" s="1088"/>
      <c r="AQ55" s="1088"/>
      <c r="AR55" s="1088"/>
      <c r="AS55" s="1088"/>
      <c r="AT55" s="1088"/>
      <c r="AU55" s="1088"/>
      <c r="AV55" s="1088"/>
      <c r="AW55" s="1088"/>
      <c r="AX55" s="1088"/>
      <c r="AY55" s="1088"/>
      <c r="AZ55" s="1088"/>
      <c r="BA55" s="1088"/>
      <c r="BB55" s="1087" t="s">
        <v>550</v>
      </c>
      <c r="BC55" s="1087"/>
      <c r="BD55" s="1087"/>
      <c r="BE55" s="1087"/>
      <c r="BF55" s="1087"/>
      <c r="BG55" s="1087"/>
      <c r="BH55" s="1087"/>
      <c r="BI55" s="1087"/>
      <c r="BJ55" s="1087"/>
      <c r="BK55" s="1087"/>
      <c r="BL55" s="1087"/>
      <c r="BM55" s="1087"/>
      <c r="BN55" s="1087"/>
      <c r="BO55" s="1087"/>
      <c r="BP55" s="1092">
        <v>5</v>
      </c>
      <c r="BQ55" s="1092"/>
      <c r="BR55" s="1092"/>
      <c r="BS55" s="1092"/>
      <c r="BT55" s="1092"/>
      <c r="BU55" s="1092"/>
      <c r="BV55" s="1092"/>
      <c r="BW55" s="1092"/>
      <c r="BX55" s="1092">
        <v>5.4</v>
      </c>
      <c r="BY55" s="1092"/>
      <c r="BZ55" s="1092"/>
      <c r="CA55" s="1092"/>
      <c r="CB55" s="1092"/>
      <c r="CC55" s="1092"/>
      <c r="CD55" s="1092"/>
      <c r="CE55" s="1092"/>
      <c r="CF55" s="1092">
        <v>3.9</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551</v>
      </c>
      <c r="BC57" s="1087"/>
      <c r="BD57" s="1087"/>
      <c r="BE57" s="1087"/>
      <c r="BF57" s="1087"/>
      <c r="BG57" s="1087"/>
      <c r="BH57" s="1087"/>
      <c r="BI57" s="1087"/>
      <c r="BJ57" s="1087"/>
      <c r="BK57" s="1087"/>
      <c r="BL57" s="1087"/>
      <c r="BM57" s="1087"/>
      <c r="BN57" s="1087"/>
      <c r="BO57" s="1087"/>
      <c r="BP57" s="1092">
        <v>61.6</v>
      </c>
      <c r="BQ57" s="1092"/>
      <c r="BR57" s="1092"/>
      <c r="BS57" s="1092"/>
      <c r="BT57" s="1092"/>
      <c r="BU57" s="1092"/>
      <c r="BV57" s="1092"/>
      <c r="BW57" s="1092"/>
      <c r="BX57" s="1092">
        <v>62.5</v>
      </c>
      <c r="BY57" s="1092"/>
      <c r="BZ57" s="1092"/>
      <c r="CA57" s="1092"/>
      <c r="CB57" s="1092"/>
      <c r="CC57" s="1092"/>
      <c r="CD57" s="1092"/>
      <c r="CE57" s="1092"/>
      <c r="CF57" s="1092">
        <v>63.1</v>
      </c>
      <c r="CG57" s="1092"/>
      <c r="CH57" s="1092"/>
      <c r="CI57" s="1092"/>
      <c r="CJ57" s="1092"/>
      <c r="CK57" s="1092"/>
      <c r="CL57" s="1092"/>
      <c r="CM57" s="1092"/>
      <c r="CN57" s="1092">
        <v>63.2</v>
      </c>
      <c r="CO57" s="1092"/>
      <c r="CP57" s="1092"/>
      <c r="CQ57" s="1092"/>
      <c r="CR57" s="1092"/>
      <c r="CS57" s="1092"/>
      <c r="CT57" s="1092"/>
      <c r="CU57" s="1092"/>
      <c r="CV57" s="1092">
        <v>64.2</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332</v>
      </c>
    </row>
    <row r="64" spans="1:109">
      <c r="B64" s="728"/>
      <c r="G64" s="1063"/>
      <c r="N64" s="1082"/>
      <c r="AM64" s="1063"/>
      <c r="AN64" s="1063" t="s">
        <v>548</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552</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531</v>
      </c>
      <c r="BQ72" s="1088"/>
      <c r="BR72" s="1088"/>
      <c r="BS72" s="1088"/>
      <c r="BT72" s="1088"/>
      <c r="BU72" s="1088"/>
      <c r="BV72" s="1088"/>
      <c r="BW72" s="1088"/>
      <c r="BX72" s="1088" t="s">
        <v>532</v>
      </c>
      <c r="BY72" s="1088"/>
      <c r="BZ72" s="1088"/>
      <c r="CA72" s="1088"/>
      <c r="CB72" s="1088"/>
      <c r="CC72" s="1088"/>
      <c r="CD72" s="1088"/>
      <c r="CE72" s="1088"/>
      <c r="CF72" s="1088" t="s">
        <v>533</v>
      </c>
      <c r="CG72" s="1088"/>
      <c r="CH72" s="1088"/>
      <c r="CI72" s="1088"/>
      <c r="CJ72" s="1088"/>
      <c r="CK72" s="1088"/>
      <c r="CL72" s="1088"/>
      <c r="CM72" s="1088"/>
      <c r="CN72" s="1088" t="s">
        <v>534</v>
      </c>
      <c r="CO72" s="1088"/>
      <c r="CP72" s="1088"/>
      <c r="CQ72" s="1088"/>
      <c r="CR72" s="1088"/>
      <c r="CS72" s="1088"/>
      <c r="CT72" s="1088"/>
      <c r="CU72" s="1088"/>
      <c r="CV72" s="1088" t="s">
        <v>535</v>
      </c>
      <c r="CW72" s="1088"/>
      <c r="CX72" s="1088"/>
      <c r="CY72" s="1088"/>
      <c r="CZ72" s="1088"/>
      <c r="DA72" s="1088"/>
      <c r="DB72" s="1088"/>
      <c r="DC72" s="1088"/>
    </row>
    <row r="73" spans="2:107">
      <c r="B73" s="728"/>
      <c r="G73" s="1065"/>
      <c r="H73" s="1065"/>
      <c r="I73" s="1065"/>
      <c r="J73" s="1065"/>
      <c r="K73" s="1075"/>
      <c r="L73" s="1075"/>
      <c r="M73" s="1075"/>
      <c r="N73" s="1075"/>
      <c r="AM73" s="1067"/>
      <c r="AN73" s="1087" t="s">
        <v>549</v>
      </c>
      <c r="AO73" s="1087"/>
      <c r="AP73" s="1087"/>
      <c r="AQ73" s="1087"/>
      <c r="AR73" s="1087"/>
      <c r="AS73" s="1087"/>
      <c r="AT73" s="1087"/>
      <c r="AU73" s="1087"/>
      <c r="AV73" s="1087"/>
      <c r="AW73" s="1087"/>
      <c r="AX73" s="1087"/>
      <c r="AY73" s="1087"/>
      <c r="AZ73" s="1087"/>
      <c r="BA73" s="1087"/>
      <c r="BB73" s="1087" t="s">
        <v>550</v>
      </c>
      <c r="BC73" s="1087"/>
      <c r="BD73" s="1087"/>
      <c r="BE73" s="1087"/>
      <c r="BF73" s="1087"/>
      <c r="BG73" s="1087"/>
      <c r="BH73" s="1087"/>
      <c r="BI73" s="1087"/>
      <c r="BJ73" s="1087"/>
      <c r="BK73" s="1087"/>
      <c r="BL73" s="1087"/>
      <c r="BM73" s="1087"/>
      <c r="BN73" s="1087"/>
      <c r="BO73" s="1087"/>
      <c r="BP73" s="1092">
        <v>69.599999999999994</v>
      </c>
      <c r="BQ73" s="1092"/>
      <c r="BR73" s="1092"/>
      <c r="BS73" s="1092"/>
      <c r="BT73" s="1092"/>
      <c r="BU73" s="1092"/>
      <c r="BV73" s="1092"/>
      <c r="BW73" s="1092"/>
      <c r="BX73" s="1092">
        <v>53.1</v>
      </c>
      <c r="BY73" s="1092"/>
      <c r="BZ73" s="1092"/>
      <c r="CA73" s="1092"/>
      <c r="CB73" s="1092"/>
      <c r="CC73" s="1092"/>
      <c r="CD73" s="1092"/>
      <c r="CE73" s="1092"/>
      <c r="CF73" s="1092">
        <v>31</v>
      </c>
      <c r="CG73" s="1092"/>
      <c r="CH73" s="1092"/>
      <c r="CI73" s="1092"/>
      <c r="CJ73" s="1092"/>
      <c r="CK73" s="1092"/>
      <c r="CL73" s="1092"/>
      <c r="CM73" s="1092"/>
      <c r="CN73" s="1092">
        <v>14.5</v>
      </c>
      <c r="CO73" s="1092"/>
      <c r="CP73" s="1092"/>
      <c r="CQ73" s="1092"/>
      <c r="CR73" s="1092"/>
      <c r="CS73" s="1092"/>
      <c r="CT73" s="1092"/>
      <c r="CU73" s="1092"/>
      <c r="CV73" s="1092">
        <v>5.0999999999999996</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410</v>
      </c>
      <c r="BC75" s="1087"/>
      <c r="BD75" s="1087"/>
      <c r="BE75" s="1087"/>
      <c r="BF75" s="1087"/>
      <c r="BG75" s="1087"/>
      <c r="BH75" s="1087"/>
      <c r="BI75" s="1087"/>
      <c r="BJ75" s="1087"/>
      <c r="BK75" s="1087"/>
      <c r="BL75" s="1087"/>
      <c r="BM75" s="1087"/>
      <c r="BN75" s="1087"/>
      <c r="BO75" s="1087"/>
      <c r="BP75" s="1092">
        <v>6.1</v>
      </c>
      <c r="BQ75" s="1092"/>
      <c r="BR75" s="1092"/>
      <c r="BS75" s="1092"/>
      <c r="BT75" s="1092"/>
      <c r="BU75" s="1092"/>
      <c r="BV75" s="1092"/>
      <c r="BW75" s="1092"/>
      <c r="BX75" s="1092">
        <v>4.8</v>
      </c>
      <c r="BY75" s="1092"/>
      <c r="BZ75" s="1092"/>
      <c r="CA75" s="1092"/>
      <c r="CB75" s="1092"/>
      <c r="CC75" s="1092"/>
      <c r="CD75" s="1092"/>
      <c r="CE75" s="1092"/>
      <c r="CF75" s="1092">
        <v>4.0999999999999996</v>
      </c>
      <c r="CG75" s="1092"/>
      <c r="CH75" s="1092"/>
      <c r="CI75" s="1092"/>
      <c r="CJ75" s="1092"/>
      <c r="CK75" s="1092"/>
      <c r="CL75" s="1092"/>
      <c r="CM75" s="1092"/>
      <c r="CN75" s="1092">
        <v>4.4000000000000004</v>
      </c>
      <c r="CO75" s="1092"/>
      <c r="CP75" s="1092"/>
      <c r="CQ75" s="1092"/>
      <c r="CR75" s="1092"/>
      <c r="CS75" s="1092"/>
      <c r="CT75" s="1092"/>
      <c r="CU75" s="1092"/>
      <c r="CV75" s="1092">
        <v>5.0999999999999996</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518</v>
      </c>
      <c r="AO77" s="1088"/>
      <c r="AP77" s="1088"/>
      <c r="AQ77" s="1088"/>
      <c r="AR77" s="1088"/>
      <c r="AS77" s="1088"/>
      <c r="AT77" s="1088"/>
      <c r="AU77" s="1088"/>
      <c r="AV77" s="1088"/>
      <c r="AW77" s="1088"/>
      <c r="AX77" s="1088"/>
      <c r="AY77" s="1088"/>
      <c r="AZ77" s="1088"/>
      <c r="BA77" s="1088"/>
      <c r="BB77" s="1087" t="s">
        <v>550</v>
      </c>
      <c r="BC77" s="1087"/>
      <c r="BD77" s="1087"/>
      <c r="BE77" s="1087"/>
      <c r="BF77" s="1087"/>
      <c r="BG77" s="1087"/>
      <c r="BH77" s="1087"/>
      <c r="BI77" s="1087"/>
      <c r="BJ77" s="1087"/>
      <c r="BK77" s="1087"/>
      <c r="BL77" s="1087"/>
      <c r="BM77" s="1087"/>
      <c r="BN77" s="1087"/>
      <c r="BO77" s="1087"/>
      <c r="BP77" s="1092">
        <v>5</v>
      </c>
      <c r="BQ77" s="1092"/>
      <c r="BR77" s="1092"/>
      <c r="BS77" s="1092"/>
      <c r="BT77" s="1092"/>
      <c r="BU77" s="1092"/>
      <c r="BV77" s="1092"/>
      <c r="BW77" s="1092"/>
      <c r="BX77" s="1092">
        <v>5.4</v>
      </c>
      <c r="BY77" s="1092"/>
      <c r="BZ77" s="1092"/>
      <c r="CA77" s="1092"/>
      <c r="CB77" s="1092"/>
      <c r="CC77" s="1092"/>
      <c r="CD77" s="1092"/>
      <c r="CE77" s="1092"/>
      <c r="CF77" s="1092">
        <v>3.9</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410</v>
      </c>
      <c r="BC79" s="1087"/>
      <c r="BD79" s="1087"/>
      <c r="BE79" s="1087"/>
      <c r="BF79" s="1087"/>
      <c r="BG79" s="1087"/>
      <c r="BH79" s="1087"/>
      <c r="BI79" s="1087"/>
      <c r="BJ79" s="1087"/>
      <c r="BK79" s="1087"/>
      <c r="BL79" s="1087"/>
      <c r="BM79" s="1087"/>
      <c r="BN79" s="1087"/>
      <c r="BO79" s="1087"/>
      <c r="BP79" s="1092">
        <v>4.5</v>
      </c>
      <c r="BQ79" s="1092"/>
      <c r="BR79" s="1092"/>
      <c r="BS79" s="1092"/>
      <c r="BT79" s="1092"/>
      <c r="BU79" s="1092"/>
      <c r="BV79" s="1092"/>
      <c r="BW79" s="1092"/>
      <c r="BX79" s="1092">
        <v>4.2</v>
      </c>
      <c r="BY79" s="1092"/>
      <c r="BZ79" s="1092"/>
      <c r="CA79" s="1092"/>
      <c r="CB79" s="1092"/>
      <c r="CC79" s="1092"/>
      <c r="CD79" s="1092"/>
      <c r="CE79" s="1092"/>
      <c r="CF79" s="1092">
        <v>4.2</v>
      </c>
      <c r="CG79" s="1092"/>
      <c r="CH79" s="1092"/>
      <c r="CI79" s="1092"/>
      <c r="CJ79" s="1092"/>
      <c r="CK79" s="1092"/>
      <c r="CL79" s="1092"/>
      <c r="CM79" s="1092"/>
      <c r="CN79" s="1092">
        <v>4.5</v>
      </c>
      <c r="CO79" s="1092"/>
      <c r="CP79" s="1092"/>
      <c r="CQ79" s="1092"/>
      <c r="CR79" s="1092"/>
      <c r="CS79" s="1092"/>
      <c r="CT79" s="1092"/>
      <c r="CU79" s="1092"/>
      <c r="CV79" s="1092">
        <v>4.5999999999999996</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Acwwb0KQdQjtxua7cHJoGO1koweMmCQaXQuv8aeH2F5T7SN1GWt/u32/tkXoNG3Q0jhK1rSzEhUALayoaZhfFg==" saltValue="KK9YaRqco4j6Cehkus6BD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election activeCell="D2" sqref="D2"/>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4AARwiOdQQWOJokAyXV/NRM4HgRgLpOBDXM+uKAdDW1royM9hUDC96U19BYCMxMciHH+nGR5DmQAiQ4NhirIpA==" saltValue="YT+IvEnalnmLpii9gu5zj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zoomScale="85" zoomScaleNormal="85" zoomScaleSheetLayoutView="55" workbookViewId="0">
      <selection activeCell="E3" sqref="E3"/>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x7NANsmlYzR+25YLO41+Sl4Zuyi7pVamWFJqz6E5RqqESLg0Z6gDaMkekQlVUho2IeJm70EOzImKMkj9d9Abcw==" saltValue="MZIJ3ZfohhXMM2nsgq6Fo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2024-02-05T00:18:20Z</dcterms:created>
  <dcterms:modified xsi:type="dcterms:W3CDTF">2024-09-25T02:27:34Z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2024-09-25T02:27:34Z</vt:filetime>
  </property>
</Properties>
</file>