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codeName="ThisWorkbook" checkCompatibility="1"/>
  <mc:AlternateContent xmlns:mc="http://schemas.openxmlformats.org/markup-compatibility/2006">
    <mc:Choice Requires="x15">
      <x15ac:absPath xmlns:x15ac="http://schemas.microsoft.com/office/spreadsheetml/2010/11/ac" url="\\tcgnas001\data\≪維持係≫\ストックマネジメント事業\R7\港ポンプ場改築\特別調査\発注\単抜き\"/>
    </mc:Choice>
  </mc:AlternateContent>
  <xr:revisionPtr revIDLastSave="0" documentId="13_ncr:1_{BFBDD280-DAC3-40C1-9530-01EE914BBE18}" xr6:coauthVersionLast="47" xr6:coauthVersionMax="47" xr10:uidLastSave="{00000000-0000-0000-0000-000000000000}"/>
  <bookViews>
    <workbookView xWindow="-120" yWindow="-120" windowWidth="20730" windowHeight="11160" tabRatio="837" xr2:uid="{00000000-000D-0000-FFFF-FFFF00000000}"/>
  </bookViews>
  <sheets>
    <sheet name="鏡" sheetId="154" r:id="rId1"/>
    <sheet name="大要" sheetId="155" r:id="rId2"/>
    <sheet name="内訳" sheetId="157" r:id="rId3"/>
    <sheet name="A101" sheetId="193" r:id="rId4"/>
    <sheet name="A102" sheetId="238" r:id="rId5"/>
    <sheet name="A103" sheetId="1" r:id="rId6"/>
    <sheet name="Ｂ" sheetId="231" state="hidden" r:id="rId7"/>
  </sheets>
  <definedNames>
    <definedName name="_xlnm._FilterDatabase" localSheetId="0" hidden="1">鏡!$L$5:$L$6</definedName>
    <definedName name="_xlnm.Print_Area" localSheetId="3">'A101'!$A$1:$L$36</definedName>
    <definedName name="_xlnm.Print_Area" localSheetId="4">'A102'!$A$1:$L$36</definedName>
    <definedName name="_xlnm.Print_Area" localSheetId="5">'A103'!$A$1:$L$36</definedName>
    <definedName name="_xlnm.Print_Area" localSheetId="6">Ｂ!$A$1:$L$36</definedName>
    <definedName name="_xlnm.Print_Area" localSheetId="0">鏡!$A$1:$J$23</definedName>
    <definedName name="_xlnm.Print_Area" localSheetId="2">内訳!$A$1:$O$56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238" l="1"/>
  <c r="H14" i="238"/>
  <c r="H15" i="238"/>
  <c r="H16" i="238"/>
  <c r="H17" i="238"/>
  <c r="H18" i="238"/>
  <c r="H19" i="238"/>
  <c r="H20" i="238"/>
  <c r="H20" i="193"/>
  <c r="H18" i="193"/>
  <c r="H12" i="193"/>
  <c r="H10" i="1"/>
  <c r="H8" i="1"/>
  <c r="H12" i="1"/>
  <c r="H34" i="1" l="1"/>
  <c r="H36" i="1" s="1"/>
  <c r="K14" i="157" s="1"/>
  <c r="J36" i="231"/>
  <c r="G14" i="231"/>
  <c r="H14" i="231" s="1"/>
  <c r="H13" i="231"/>
  <c r="E13" i="231"/>
  <c r="D13" i="231"/>
  <c r="C13" i="231"/>
  <c r="G12" i="231"/>
  <c r="H12" i="231" s="1"/>
  <c r="H11" i="231"/>
  <c r="E11" i="231"/>
  <c r="D11" i="231"/>
  <c r="C11" i="231"/>
  <c r="G10" i="231"/>
  <c r="H10" i="231" s="1"/>
  <c r="E9" i="231"/>
  <c r="D9" i="231"/>
  <c r="C9" i="231"/>
  <c r="G8" i="231"/>
  <c r="H8" i="231" s="1"/>
  <c r="H7" i="231"/>
  <c r="H35" i="231" s="1"/>
  <c r="E7" i="231"/>
  <c r="D7" i="231"/>
  <c r="C7" i="231"/>
  <c r="H18" i="155"/>
  <c r="B18" i="155"/>
  <c r="H17" i="155"/>
  <c r="B17" i="155"/>
  <c r="H16" i="155"/>
  <c r="B16" i="155"/>
  <c r="H15" i="155"/>
  <c r="B15" i="155"/>
  <c r="H14" i="155"/>
  <c r="B14" i="155"/>
  <c r="H12" i="155"/>
  <c r="B12" i="155"/>
  <c r="H11" i="155"/>
  <c r="B11" i="155"/>
  <c r="H10" i="155"/>
  <c r="B10" i="155"/>
  <c r="H9" i="155"/>
  <c r="B9" i="155"/>
  <c r="H8" i="155"/>
  <c r="B8" i="155"/>
  <c r="H7" i="155"/>
  <c r="B7" i="155"/>
  <c r="H6" i="155"/>
  <c r="B6" i="155"/>
  <c r="H5" i="155"/>
  <c r="B5" i="155"/>
  <c r="H8" i="238" l="1"/>
  <c r="H34" i="231"/>
  <c r="H36" i="231" s="1"/>
  <c r="H12" i="238" l="1"/>
  <c r="H34" i="238" s="1"/>
  <c r="H10" i="238"/>
  <c r="H36" i="238" l="1"/>
  <c r="K10" i="157" s="1"/>
  <c r="H8" i="193" l="1"/>
  <c r="H16" i="193"/>
  <c r="H14" i="193"/>
  <c r="H10" i="193"/>
  <c r="H34" i="193" l="1"/>
  <c r="H36" i="193" s="1"/>
  <c r="K8" i="157" l="1"/>
  <c r="K16" i="157" s="1"/>
  <c r="K18" i="157" l="1"/>
  <c r="K20" i="157" s="1"/>
  <c r="K22" i="157" s="1"/>
  <c r="D7" i="154" s="1"/>
  <c r="K24" i="157" l="1"/>
  <c r="K26" i="157" l="1"/>
  <c r="D8" i="154"/>
  <c r="D9" i="154" s="1"/>
  <c r="K44" i="157" l="1"/>
  <c r="K46" i="157" l="1"/>
  <c r="K50" i="157" l="1"/>
  <c r="K52" i="15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tc={3A8C3F1E-0A64-4E2D-8F3E-48BE2DBF5902}</author>
  </authors>
  <commentList>
    <comment ref="J7" authorId="0" shapeId="0" xr:uid="{3A8C3F1E-0A64-4E2D-8F3E-48BE2DBF590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西根はブレインエンジニアリングのシステムを使い通信費市役所もち</t>
      </text>
    </comment>
  </commentList>
</comments>
</file>

<file path=xl/sharedStrings.xml><?xml version="1.0" encoding="utf-8"?>
<sst xmlns="http://schemas.openxmlformats.org/spreadsheetml/2006/main" count="182" uniqueCount="105">
  <si>
    <t>式当たり代価表</t>
    <rPh sb="0" eb="1">
      <t>シキ</t>
    </rPh>
    <rPh sb="1" eb="2">
      <t>ア</t>
    </rPh>
    <rPh sb="4" eb="6">
      <t>ダイカ</t>
    </rPh>
    <rPh sb="6" eb="7">
      <t>ヒョウ</t>
    </rPh>
    <phoneticPr fontId="39"/>
  </si>
  <si>
    <t>処 分 費</t>
  </si>
  <si>
    <t>又は期限</t>
  </si>
  <si>
    <t>種 別</t>
  </si>
  <si>
    <t>審査</t>
  </si>
  <si>
    <t xml:space="preserve"> </t>
  </si>
  <si>
    <t>種　　　　　　目</t>
  </si>
  <si>
    <t>係長</t>
  </si>
  <si>
    <t>数 　量</t>
  </si>
  <si>
    <t>工 種</t>
  </si>
  <si>
    <t>課長</t>
  </si>
  <si>
    <t>課長補佐</t>
  </si>
  <si>
    <t>（下水道課）</t>
    <rPh sb="1" eb="4">
      <t>ゲスイドウ</t>
    </rPh>
    <rPh sb="4" eb="5">
      <t>カ</t>
    </rPh>
    <phoneticPr fontId="40"/>
  </si>
  <si>
    <t>設計者</t>
  </si>
  <si>
    <t>円</t>
  </si>
  <si>
    <t>日  間</t>
  </si>
  <si>
    <t>設計金額</t>
  </si>
  <si>
    <t>設 計 大 要</t>
  </si>
  <si>
    <t>起工年月日</t>
    <rPh sb="0" eb="2">
      <t>キコウ</t>
    </rPh>
    <rPh sb="4" eb="5">
      <t>ヒ</t>
    </rPh>
    <phoneticPr fontId="40"/>
  </si>
  <si>
    <t>設　計　大　要</t>
    <rPh sb="0" eb="3">
      <t>セッケイ</t>
    </rPh>
    <rPh sb="4" eb="7">
      <t>タイヨウ</t>
    </rPh>
    <phoneticPr fontId="39"/>
  </si>
  <si>
    <t>形 状 寸 法</t>
  </si>
  <si>
    <t>　所在</t>
  </si>
  <si>
    <t>摘　　　　　要</t>
  </si>
  <si>
    <t>細　　　目</t>
  </si>
  <si>
    <t>規　　格</t>
    <rPh sb="0" eb="1">
      <t>タダシ</t>
    </rPh>
    <rPh sb="3" eb="4">
      <t>カク</t>
    </rPh>
    <phoneticPr fontId="41"/>
  </si>
  <si>
    <t>　土 浦 市</t>
  </si>
  <si>
    <t>単位</t>
  </si>
  <si>
    <t>竣工年月日</t>
    <rPh sb="0" eb="2">
      <t>シュンコウ</t>
    </rPh>
    <rPh sb="4" eb="5">
      <t>ビ</t>
    </rPh>
    <phoneticPr fontId="40"/>
  </si>
  <si>
    <t>式</t>
    <rPh sb="0" eb="1">
      <t>シキ</t>
    </rPh>
    <phoneticPr fontId="41"/>
  </si>
  <si>
    <t>単 価 (円)</t>
  </si>
  <si>
    <t>金 額 (円)</t>
  </si>
  <si>
    <t>処分費(円)</t>
  </si>
  <si>
    <t>　商号</t>
  </si>
  <si>
    <t>備　　　　　　考</t>
  </si>
  <si>
    <t>単 価</t>
  </si>
  <si>
    <t>請負者</t>
  </si>
  <si>
    <t>費 目</t>
  </si>
  <si>
    <t>数 量</t>
  </si>
  <si>
    <t>金　　額</t>
  </si>
  <si>
    <t>Ｂ－１０８</t>
  </si>
  <si>
    <t>計</t>
    <rPh sb="0" eb="1">
      <t>ケイ</t>
    </rPh>
    <phoneticPr fontId="23"/>
  </si>
  <si>
    <t>式</t>
  </si>
  <si>
    <t>≒</t>
  </si>
  <si>
    <t>消費税相当額</t>
  </si>
  <si>
    <t>　委 託 設 計 書 （　　　　　）</t>
    <rPh sb="1" eb="2">
      <t>イ</t>
    </rPh>
    <rPh sb="3" eb="4">
      <t>タク</t>
    </rPh>
    <phoneticPr fontId="40"/>
  </si>
  <si>
    <t>委託件名</t>
    <rPh sb="0" eb="2">
      <t>イタク</t>
    </rPh>
    <rPh sb="2" eb="4">
      <t>ケンメイ</t>
    </rPh>
    <phoneticPr fontId="23"/>
  </si>
  <si>
    <t>委託番号</t>
    <rPh sb="0" eb="2">
      <t>イタク</t>
    </rPh>
    <rPh sb="2" eb="4">
      <t>バンゴウ</t>
    </rPh>
    <phoneticPr fontId="40"/>
  </si>
  <si>
    <t>委託場所</t>
    <rPh sb="0" eb="2">
      <t>イタク</t>
    </rPh>
    <rPh sb="2" eb="4">
      <t>バショ</t>
    </rPh>
    <phoneticPr fontId="23"/>
  </si>
  <si>
    <t>委託価格</t>
    <rPh sb="0" eb="2">
      <t>イタク</t>
    </rPh>
    <phoneticPr fontId="40"/>
  </si>
  <si>
    <t>委託料</t>
    <rPh sb="0" eb="2">
      <t>イタク</t>
    </rPh>
    <rPh sb="2" eb="3">
      <t>リョウ</t>
    </rPh>
    <phoneticPr fontId="40"/>
  </si>
  <si>
    <t>履行期間</t>
    <rPh sb="0" eb="2">
      <t>リコウ</t>
    </rPh>
    <phoneticPr fontId="23"/>
  </si>
  <si>
    <t>技師長</t>
    <rPh sb="0" eb="3">
      <t>ギシチョウ</t>
    </rPh>
    <phoneticPr fontId="23"/>
  </si>
  <si>
    <t>技術員</t>
    <rPh sb="0" eb="3">
      <t>ギジュツイン</t>
    </rPh>
    <phoneticPr fontId="23"/>
  </si>
  <si>
    <t>補正後</t>
    <rPh sb="0" eb="2">
      <t>ホセイ</t>
    </rPh>
    <rPh sb="2" eb="3">
      <t>ゴ</t>
    </rPh>
    <phoneticPr fontId="23"/>
  </si>
  <si>
    <t>合計（業務価格）</t>
    <rPh sb="3" eb="5">
      <t>ギョウム</t>
    </rPh>
    <phoneticPr fontId="23"/>
  </si>
  <si>
    <t>Ａ－１０３</t>
  </si>
  <si>
    <t>業務委託料</t>
    <rPh sb="0" eb="2">
      <t>ギョウム</t>
    </rPh>
    <rPh sb="2" eb="4">
      <t>イタク</t>
    </rPh>
    <rPh sb="4" eb="5">
      <t>リョウ</t>
    </rPh>
    <phoneticPr fontId="41"/>
  </si>
  <si>
    <t>本　　　委　　　託　　　内　　　訳　　　表</t>
    <rPh sb="4" eb="5">
      <t>イ</t>
    </rPh>
    <phoneticPr fontId="41"/>
  </si>
  <si>
    <t>関係機関への説明資料作成</t>
    <rPh sb="0" eb="2">
      <t>カンケイ</t>
    </rPh>
    <rPh sb="2" eb="4">
      <t>キカン</t>
    </rPh>
    <rPh sb="6" eb="8">
      <t>セツメイ</t>
    </rPh>
    <rPh sb="8" eb="10">
      <t>シリョウ</t>
    </rPh>
    <rPh sb="10" eb="12">
      <t>サクセイ</t>
    </rPh>
    <phoneticPr fontId="23"/>
  </si>
  <si>
    <t>下水道用設計標準歩掛表 令和元年度第3巻　P.325</t>
    <rPh sb="0" eb="2">
      <t>ゲスイ</t>
    </rPh>
    <rPh sb="2" eb="3">
      <t>ドウ</t>
    </rPh>
    <rPh sb="3" eb="4">
      <t>ヨウ</t>
    </rPh>
    <rPh sb="4" eb="6">
      <t>セッケイ</t>
    </rPh>
    <rPh sb="6" eb="8">
      <t>ヒョウジュン</t>
    </rPh>
    <rPh sb="8" eb="9">
      <t>ホ</t>
    </rPh>
    <rPh sb="9" eb="10">
      <t>カ</t>
    </rPh>
    <rPh sb="10" eb="11">
      <t>ヒョウ</t>
    </rPh>
    <rPh sb="12" eb="13">
      <t>レイ</t>
    </rPh>
    <rPh sb="13" eb="14">
      <t>カズ</t>
    </rPh>
    <rPh sb="15" eb="17">
      <t>ネンド</t>
    </rPh>
    <rPh sb="17" eb="18">
      <t>ダイ</t>
    </rPh>
    <rPh sb="19" eb="20">
      <t>カン</t>
    </rPh>
    <phoneticPr fontId="23"/>
  </si>
  <si>
    <t>請負業務費</t>
    <rPh sb="2" eb="4">
      <t>ギョウム</t>
    </rPh>
    <phoneticPr fontId="23"/>
  </si>
  <si>
    <t>　令　和　　　　年　　　　月　　　　日</t>
    <rPh sb="1" eb="2">
      <t>レイ</t>
    </rPh>
    <rPh sb="3" eb="4">
      <t>ワ</t>
    </rPh>
    <phoneticPr fontId="40"/>
  </si>
  <si>
    <t>人</t>
    <rPh sb="0" eb="1">
      <t>ニン</t>
    </rPh>
    <phoneticPr fontId="23"/>
  </si>
  <si>
    <t>端数処理</t>
    <rPh sb="0" eb="4">
      <t>ハスウショリ</t>
    </rPh>
    <phoneticPr fontId="23"/>
  </si>
  <si>
    <t>≒</t>
    <phoneticPr fontId="23"/>
  </si>
  <si>
    <t>A-101</t>
    <phoneticPr fontId="23"/>
  </si>
  <si>
    <t>A-102</t>
    <phoneticPr fontId="23"/>
  </si>
  <si>
    <t>計</t>
    <rPh sb="0" eb="1">
      <t>ケイ</t>
    </rPh>
    <phoneticPr fontId="23"/>
  </si>
  <si>
    <t>端数処理</t>
    <rPh sb="0" eb="4">
      <t>ハスウショリ</t>
    </rPh>
    <phoneticPr fontId="23"/>
  </si>
  <si>
    <t>≒</t>
    <phoneticPr fontId="23"/>
  </si>
  <si>
    <t>A-103</t>
    <phoneticPr fontId="23"/>
  </si>
  <si>
    <t>令和7年度</t>
    <rPh sb="0" eb="1">
      <t>レイ</t>
    </rPh>
    <rPh sb="1" eb="2">
      <t>ワ</t>
    </rPh>
    <rPh sb="4" eb="5">
      <t>ド</t>
    </rPh>
    <phoneticPr fontId="23"/>
  </si>
  <si>
    <t>特別調査</t>
    <rPh sb="0" eb="2">
      <t>トクベツ</t>
    </rPh>
    <rPh sb="2" eb="4">
      <t>チョウサ</t>
    </rPh>
    <phoneticPr fontId="23"/>
  </si>
  <si>
    <t>打合せ</t>
    <rPh sb="0" eb="2">
      <t>ウチアワ</t>
    </rPh>
    <phoneticPr fontId="23"/>
  </si>
  <si>
    <t>打合せ</t>
    <rPh sb="0" eb="2">
      <t>ウチアワ</t>
    </rPh>
    <phoneticPr fontId="23"/>
  </si>
  <si>
    <t>直接人件費</t>
    <rPh sb="0" eb="2">
      <t>チョクセツ</t>
    </rPh>
    <rPh sb="2" eb="5">
      <t>ジンケンヒ</t>
    </rPh>
    <phoneticPr fontId="23"/>
  </si>
  <si>
    <t>回</t>
    <rPh sb="0" eb="1">
      <t>カイ</t>
    </rPh>
    <phoneticPr fontId="23"/>
  </si>
  <si>
    <t>直接原価</t>
    <rPh sb="0" eb="2">
      <t>チョクセツ</t>
    </rPh>
    <rPh sb="2" eb="4">
      <t>ゲンカ</t>
    </rPh>
    <phoneticPr fontId="23"/>
  </si>
  <si>
    <t>一般管理費等</t>
    <rPh sb="0" eb="2">
      <t>イッパン</t>
    </rPh>
    <rPh sb="2" eb="5">
      <t>カンリヒ</t>
    </rPh>
    <rPh sb="5" eb="6">
      <t>ナド</t>
    </rPh>
    <phoneticPr fontId="23"/>
  </si>
  <si>
    <t>業務価格</t>
    <rPh sb="0" eb="2">
      <t>ギョウム</t>
    </rPh>
    <rPh sb="2" eb="4">
      <t>カカク</t>
    </rPh>
    <phoneticPr fontId="23"/>
  </si>
  <si>
    <t>消費税</t>
    <rPh sb="0" eb="3">
      <t>ショウヒゼイ</t>
    </rPh>
    <phoneticPr fontId="23"/>
  </si>
  <si>
    <t>業務委託費計</t>
    <phoneticPr fontId="23"/>
  </si>
  <si>
    <t>％</t>
    <phoneticPr fontId="23"/>
  </si>
  <si>
    <t>主任技術者</t>
    <rPh sb="0" eb="5">
      <t>シュニンギジュツシャ</t>
    </rPh>
    <phoneticPr fontId="23"/>
  </si>
  <si>
    <t>主任技師</t>
    <rPh sb="0" eb="4">
      <t>シュニンギシ</t>
    </rPh>
    <phoneticPr fontId="23"/>
  </si>
  <si>
    <t>技師(A)</t>
    <rPh sb="0" eb="2">
      <t>ギシ</t>
    </rPh>
    <phoneticPr fontId="23"/>
  </si>
  <si>
    <t>技師(B)</t>
    <rPh sb="0" eb="2">
      <t>ギシ</t>
    </rPh>
    <phoneticPr fontId="23"/>
  </si>
  <si>
    <t>技師(C)</t>
    <rPh sb="0" eb="2">
      <t>ギシ</t>
    </rPh>
    <phoneticPr fontId="23"/>
  </si>
  <si>
    <t>資材当たり代価表</t>
    <rPh sb="0" eb="2">
      <t>シザイ</t>
    </rPh>
    <rPh sb="2" eb="3">
      <t>ア</t>
    </rPh>
    <rPh sb="5" eb="7">
      <t>ダイカ</t>
    </rPh>
    <rPh sb="7" eb="8">
      <t>ヒョウ</t>
    </rPh>
    <phoneticPr fontId="39"/>
  </si>
  <si>
    <t>回当たり代価表</t>
    <rPh sb="0" eb="1">
      <t>カイ</t>
    </rPh>
    <rPh sb="1" eb="2">
      <t>ア</t>
    </rPh>
    <rPh sb="4" eb="6">
      <t>ダイカ</t>
    </rPh>
    <rPh sb="6" eb="7">
      <t>ヒョウ</t>
    </rPh>
    <phoneticPr fontId="39"/>
  </si>
  <si>
    <t>公下維（委）第  3   号</t>
    <rPh sb="0" eb="2">
      <t>コウゲ</t>
    </rPh>
    <rPh sb="2" eb="3">
      <t>イ</t>
    </rPh>
    <rPh sb="4" eb="5">
      <t>イ</t>
    </rPh>
    <rPh sb="6" eb="7">
      <t>ダイ</t>
    </rPh>
    <rPh sb="13" eb="14">
      <t>ゴウ</t>
    </rPh>
    <phoneticPr fontId="23"/>
  </si>
  <si>
    <t>港ポンプ場改築工事に伴う特別調査業務委託</t>
    <rPh sb="0" eb="1">
      <t>ミナト</t>
    </rPh>
    <rPh sb="4" eb="5">
      <t>ジョウ</t>
    </rPh>
    <rPh sb="5" eb="7">
      <t>カイチク</t>
    </rPh>
    <rPh sb="7" eb="9">
      <t>コウジ</t>
    </rPh>
    <rPh sb="10" eb="11">
      <t>トモナ</t>
    </rPh>
    <rPh sb="12" eb="14">
      <t>トクベツ</t>
    </rPh>
    <rPh sb="14" eb="16">
      <t>チョウサ</t>
    </rPh>
    <rPh sb="16" eb="18">
      <t>ギョウム</t>
    </rPh>
    <rPh sb="18" eb="20">
      <t>イタク</t>
    </rPh>
    <phoneticPr fontId="23"/>
  </si>
  <si>
    <t>港町二丁目</t>
    <rPh sb="0" eb="2">
      <t>ミナトマチ</t>
    </rPh>
    <rPh sb="2" eb="3">
      <t>ニ</t>
    </rPh>
    <rPh sb="3" eb="5">
      <t>チョウメ</t>
    </rPh>
    <phoneticPr fontId="23"/>
  </si>
  <si>
    <t>　令　和　　年　　月　　日まで</t>
    <rPh sb="1" eb="2">
      <t>レイ</t>
    </rPh>
    <rPh sb="3" eb="4">
      <t>ワ</t>
    </rPh>
    <phoneticPr fontId="40"/>
  </si>
  <si>
    <t>Ｃ資材調査</t>
    <rPh sb="1" eb="3">
      <t>シザイ</t>
    </rPh>
    <rPh sb="3" eb="5">
      <t>チョウサ</t>
    </rPh>
    <phoneticPr fontId="23"/>
  </si>
  <si>
    <t>Ｄ資材調査</t>
    <rPh sb="1" eb="3">
      <t>シザイ</t>
    </rPh>
    <rPh sb="3" eb="5">
      <t>チョウサ</t>
    </rPh>
    <phoneticPr fontId="23"/>
  </si>
  <si>
    <t>D資材調査</t>
    <rPh sb="1" eb="3">
      <t>シザイ</t>
    </rPh>
    <rPh sb="3" eb="5">
      <t>チョウサ</t>
    </rPh>
    <phoneticPr fontId="23"/>
  </si>
  <si>
    <t>C資材調査</t>
    <rPh sb="1" eb="3">
      <t>シザイ</t>
    </rPh>
    <rPh sb="3" eb="5">
      <t>チョウサ</t>
    </rPh>
    <phoneticPr fontId="23"/>
  </si>
  <si>
    <t>品目</t>
    <rPh sb="0" eb="2">
      <t>ヒンモク</t>
    </rPh>
    <phoneticPr fontId="23"/>
  </si>
  <si>
    <t>品目</t>
    <rPh sb="0" eb="2">
      <t>ヒンモク</t>
    </rPh>
    <phoneticPr fontId="41"/>
  </si>
  <si>
    <t>端数調整</t>
    <rPh sb="0" eb="4">
      <t>ハスウチョウセイ</t>
    </rPh>
    <phoneticPr fontId="23"/>
  </si>
  <si>
    <t>27品目</t>
    <rPh sb="2" eb="4">
      <t>ヒンモク</t>
    </rPh>
    <phoneticPr fontId="23"/>
  </si>
  <si>
    <t>Ｃ資材　14品目</t>
    <rPh sb="1" eb="3">
      <t>シザイ</t>
    </rPh>
    <rPh sb="6" eb="8">
      <t>ヒンモク</t>
    </rPh>
    <phoneticPr fontId="23"/>
  </si>
  <si>
    <t>Ｄ資材　13品目</t>
    <rPh sb="6" eb="8">
      <t>ヒンモク</t>
    </rPh>
    <phoneticPr fontId="23"/>
  </si>
  <si>
    <t>地　内</t>
    <rPh sb="0" eb="1">
      <t>チ</t>
    </rPh>
    <rPh sb="2" eb="3">
      <t>ナイ</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</si>
</sst>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6">
    <numFmt numFmtId="6" formatCode="&quot;¥&quot;#,##0;[Red]&quot;¥&quot;\-#,##0"/>
    <numFmt numFmtId="176" formatCode="&quot;(&quot;#,###&quot;)&quot;"/>
    <numFmt numFmtId="177" formatCode="&quot;(&quot;#,##0.00&quot;)&quot;"/>
    <numFmt numFmtId="178" formatCode="&quot;(&quot;0.00%&quot;)&quot;"/>
    <numFmt numFmtId="180" formatCode="&quot;¥&quot;&quot;¥&quot;&quot;¥&quot;&quot;¥&quot;&quot;¥&quot;&quot;¥&quot;\$#,##0_);[Red]&quot;¥&quot;&quot;¥&quot;&quot;¥&quot;&quot;¥&quot;&quot;¥&quot;&quot;¥&quot;\(&quot;¥&quot;&quot;¥&quot;&quot;¥&quot;&quot;¥&quot;&quot;¥&quot;&quot;¥&quot;\$#,##0&quot;¥&quot;&quot;¥&quot;&quot;¥&quot;&quot;¥&quot;&quot;¥&quot;&quot;¥&quot;\)"/>
    <numFmt numFmtId="181" formatCode="&quot;¥&quot;#,##0.00;&quot;¥&quot;&quot;¥&quot;&quot;¥&quot;&quot;¥&quot;\-#,##0.00"/>
    <numFmt numFmtId="182" formatCode="&quot;¥&quot;#,##0\ ;&quot;¥&quot;\-#,##0\ "/>
    <numFmt numFmtId="183" formatCode="&quot;標準作業量：&quot;General&quot;ｍ&quot;"/>
    <numFmt numFmtId="185" formatCode="&quot;設計対象水量：&quot;General"/>
    <numFmt numFmtId="186" formatCode="#,###"/>
    <numFmt numFmtId="188" formatCode="#,###\ "/>
    <numFmt numFmtId="189" formatCode="#,##0.00&quot;m&quot;"/>
    <numFmt numFmtId="190" formatCode="#,##0.00&quot;m　&quot;\ "/>
    <numFmt numFmtId="191" formatCode="#,##0.00\ "/>
    <numFmt numFmtId="192" formatCode="#,##0.00_ "/>
    <numFmt numFmtId="193" formatCode="#,##0;\(#,##0\);&quot;&quot;"/>
    <numFmt numFmtId="194" formatCode="#,##0_ "/>
    <numFmt numFmtId="195" formatCode="#,##0_ ;[Red]\-#,##0\ "/>
    <numFmt numFmtId="196" formatCode="#,##0_);[Red]\(#,##0\)"/>
    <numFmt numFmtId="197" formatCode="0&quot;式&quot;"/>
    <numFmt numFmtId="198" formatCode="0&quot;箇所&quot;"/>
    <numFmt numFmtId="199" formatCode="0.0"/>
    <numFmt numFmtId="200" formatCode="0.0%"/>
    <numFmt numFmtId="201" formatCode="0.00&quot;m&quot;"/>
    <numFmt numFmtId="202" formatCode="0.000"/>
    <numFmt numFmtId="206" formatCode="0.00_ "/>
    <numFmt numFmtId="207" formatCode="General&quot;m&quot;"/>
    <numFmt numFmtId="210" formatCode="[$-F400]h:mm:ss\ AM/PM"/>
    <numFmt numFmtId="211" formatCode="[DBNum3]&quot;Ｂ－&quot;#,###&quot;０１&quot;"/>
    <numFmt numFmtId="212" formatCode="[DBNum3]&quot;Ｃ－&quot;#,###&quot;０１&quot;"/>
    <numFmt numFmtId="215" formatCode="\(#,##0.00\)\ \ \ "/>
    <numFmt numFmtId="216" formatCode="\(#,##0.00\)_ "/>
    <numFmt numFmtId="217" formatCode="\(#,##0\)"/>
    <numFmt numFmtId="218" formatCode="\(#,##0\)\ "/>
    <numFmt numFmtId="219" formatCode="\(#,##0\)_ "/>
    <numFmt numFmtId="220" formatCode="\(0.00%\)"/>
  </numFmts>
  <fonts count="44">
    <font>
      <sz val="11"/>
      <name val="ＭＳ 明朝"/>
      <family val="1"/>
    </font>
    <font>
      <sz val="8"/>
      <name val="明朝"/>
      <family val="1"/>
    </font>
    <font>
      <sz val="11"/>
      <name val="ＭＳ 明朝"/>
      <family val="1"/>
    </font>
    <font>
      <sz val="8"/>
      <name val="Arial"/>
      <family val="2"/>
    </font>
    <font>
      <b/>
      <sz val="12"/>
      <name val="Arial"/>
      <family val="2"/>
    </font>
    <font>
      <sz val="11"/>
      <name val="明朝"/>
      <family val="1"/>
    </font>
    <font>
      <sz val="10"/>
      <name val="Arial"/>
      <family val="2"/>
    </font>
    <font>
      <sz val="7"/>
      <color indexed="11"/>
      <name val="明朝"/>
      <family val="1"/>
    </font>
    <font>
      <sz val="11"/>
      <name val="ＭＳ Ｐゴシック"/>
      <family val="3"/>
    </font>
    <font>
      <sz val="11"/>
      <color theme="1"/>
      <name val="ＭＳ Ｐゴシック"/>
      <family val="3"/>
      <scheme val="minor"/>
    </font>
    <font>
      <sz val="10"/>
      <name val="明朝"/>
      <family val="1"/>
    </font>
    <font>
      <sz val="14"/>
      <color indexed="14"/>
      <name val="明朝"/>
      <family val="1"/>
    </font>
    <font>
      <sz val="14"/>
      <name val="明朝"/>
      <family val="1"/>
    </font>
    <font>
      <sz val="7"/>
      <color indexed="18"/>
      <name val="明朝"/>
      <family val="1"/>
    </font>
    <font>
      <sz val="9"/>
      <name val="明朝"/>
      <family val="1"/>
    </font>
    <font>
      <sz val="14"/>
      <name val="ＭＳ 明朝"/>
      <family val="1"/>
    </font>
    <font>
      <sz val="12"/>
      <name val="明朝"/>
      <family val="1"/>
    </font>
    <font>
      <sz val="10.45"/>
      <color indexed="8"/>
      <name val="ＭＳ 明朝"/>
      <family val="1"/>
    </font>
    <font>
      <sz val="11"/>
      <name val="ＭＳ Ｐ明朝"/>
      <family val="1"/>
    </font>
    <font>
      <sz val="12"/>
      <name val="標準明朝"/>
      <family val="1"/>
    </font>
    <font>
      <sz val="14"/>
      <color indexed="12"/>
      <name val="Terminal"/>
      <family val="3"/>
      <charset val="128"/>
    </font>
    <font>
      <sz val="16"/>
      <name val="System"/>
      <family val="3"/>
      <charset val="128"/>
    </font>
    <font>
      <sz val="14"/>
      <color indexed="9"/>
      <name val="明朝"/>
      <family val="1"/>
    </font>
    <font>
      <sz val="6"/>
      <name val="ＭＳ 明朝"/>
      <family val="1"/>
    </font>
    <font>
      <sz val="24"/>
      <name val="ＭＳ 明朝"/>
      <family val="1"/>
    </font>
    <font>
      <sz val="13"/>
      <name val="ＭＳ 明朝"/>
      <family val="1"/>
    </font>
    <font>
      <sz val="16"/>
      <name val="ＭＳ 明朝"/>
      <family val="1"/>
    </font>
    <font>
      <sz val="26"/>
      <name val="ＭＳ 明朝"/>
      <family val="1"/>
    </font>
    <font>
      <sz val="12"/>
      <name val="ＭＳ 明朝"/>
      <family val="1"/>
    </font>
    <font>
      <b/>
      <sz val="16"/>
      <name val="ＭＳ 明朝"/>
      <family val="1"/>
    </font>
    <font>
      <sz val="9"/>
      <name val="ＭＳ 明朝"/>
      <family val="1"/>
    </font>
    <font>
      <sz val="8"/>
      <name val="ＭＳ 明朝"/>
      <family val="1"/>
    </font>
    <font>
      <sz val="12"/>
      <color indexed="10"/>
      <name val="ＭＳ 明朝"/>
      <family val="1"/>
    </font>
    <font>
      <sz val="12"/>
      <color indexed="8"/>
      <name val="ＭＳ 明朝"/>
      <family val="1"/>
    </font>
    <font>
      <sz val="11"/>
      <color indexed="10"/>
      <name val="ＭＳ 明朝"/>
      <family val="1"/>
    </font>
    <font>
      <b/>
      <sz val="12"/>
      <name val="ＭＳ 明朝"/>
      <family val="1"/>
    </font>
    <font>
      <b/>
      <sz val="11"/>
      <name val="ＭＳ 明朝"/>
      <family val="1"/>
    </font>
    <font>
      <sz val="10"/>
      <name val="ＭＳ 明朝"/>
      <family val="1"/>
    </font>
    <font>
      <sz val="10"/>
      <color indexed="10"/>
      <name val="ＭＳ 明朝"/>
      <family val="1"/>
    </font>
    <font>
      <sz val="6"/>
      <name val="ＭＳ Ｐ明朝"/>
      <family val="1"/>
    </font>
    <font>
      <sz val="14"/>
      <color indexed="20"/>
      <name val="ＭＳ Ｐ明朝"/>
      <family val="1"/>
    </font>
    <font>
      <sz val="12"/>
      <color indexed="8"/>
      <name val="ＭＳ Ｐ明朝"/>
      <family val="1"/>
    </font>
    <font>
      <sz val="10"/>
      <name val="ＭＳ 明朝"/>
      <family val="1"/>
      <charset val="128"/>
    </font>
    <font>
      <sz val="8"/>
      <name val="ＭＳ 明朝"/>
      <family val="1"/>
      <charset val="128"/>
    </font>
  </fonts>
  <fills count="12">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lightGray">
        <fgColor indexed="11"/>
      </patternFill>
    </fill>
    <fill>
      <patternFill patternType="mediumGray">
        <fgColor indexed="13"/>
      </patternFill>
    </fill>
    <fill>
      <patternFill patternType="solid">
        <fgColor indexed="44"/>
        <bgColor indexed="64"/>
      </patternFill>
    </fill>
    <fill>
      <patternFill patternType="solid">
        <fgColor indexed="44"/>
        <bgColor indexed="13"/>
      </patternFill>
    </fill>
    <fill>
      <patternFill patternType="solid">
        <fgColor indexed="65"/>
        <bgColor indexed="9"/>
      </patternFill>
    </fill>
    <fill>
      <patternFill patternType="solid">
        <fgColor rgb="FF00B050"/>
        <bgColor indexed="64"/>
      </patternFill>
    </fill>
    <fill>
      <patternFill patternType="solid">
        <fgColor theme="0"/>
        <bgColor indexed="64"/>
      </patternFill>
    </fill>
    <fill>
      <patternFill patternType="lightGray">
        <fgColor indexed="11"/>
        <bgColor theme="0"/>
      </patternFill>
    </fill>
  </fills>
  <borders count="9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bottom style="thin">
        <color indexed="64"/>
      </bottom>
      <diagonal/>
    </border>
    <border>
      <left style="medium">
        <color rgb="FF0000FF"/>
      </left>
      <right/>
      <top style="medium">
        <color rgb="FF0000FF"/>
      </top>
      <bottom style="thin">
        <color rgb="FF0000FF"/>
      </bottom>
      <diagonal/>
    </border>
    <border>
      <left style="medium">
        <color rgb="FF0000FF"/>
      </left>
      <right/>
      <top style="thin">
        <color rgb="FF0000FF"/>
      </top>
      <bottom style="thin">
        <color rgb="FF0000FF"/>
      </bottom>
      <diagonal/>
    </border>
    <border>
      <left style="medium">
        <color rgb="FF0000FF"/>
      </left>
      <right/>
      <top style="thin">
        <color rgb="FF0000FF"/>
      </top>
      <bottom/>
      <diagonal/>
    </border>
    <border>
      <left style="medium">
        <color rgb="FF0000FF"/>
      </left>
      <right/>
      <top/>
      <bottom/>
      <diagonal/>
    </border>
    <border>
      <left style="medium">
        <color rgb="FF0000FF"/>
      </left>
      <right/>
      <top/>
      <bottom style="thin">
        <color rgb="FF0000FF"/>
      </bottom>
      <diagonal/>
    </border>
    <border>
      <left style="medium">
        <color rgb="FF0000FF"/>
      </left>
      <right/>
      <top/>
      <bottom style="medium">
        <color rgb="FF0000FF"/>
      </bottom>
      <diagonal/>
    </border>
    <border>
      <left/>
      <right style="thin">
        <color rgb="FF0000FF"/>
      </right>
      <top style="medium">
        <color rgb="FF0000FF"/>
      </top>
      <bottom style="thin">
        <color rgb="FF0000FF"/>
      </bottom>
      <diagonal/>
    </border>
    <border>
      <left style="thin">
        <color indexed="64"/>
      </left>
      <right/>
      <top style="thin">
        <color rgb="FF0000FF"/>
      </top>
      <bottom style="thin">
        <color rgb="FF0000FF"/>
      </bottom>
      <diagonal/>
    </border>
    <border>
      <left style="thin">
        <color indexed="64"/>
      </left>
      <right/>
      <top style="thin">
        <color rgb="FF0000FF"/>
      </top>
      <bottom/>
      <diagonal/>
    </border>
    <border>
      <left style="thin">
        <color indexed="64"/>
      </left>
      <right/>
      <top/>
      <bottom/>
      <diagonal/>
    </border>
    <border>
      <left style="thin">
        <color rgb="FF0000FF"/>
      </left>
      <right/>
      <top/>
      <bottom style="thin">
        <color rgb="FF0000FF"/>
      </bottom>
      <diagonal/>
    </border>
    <border>
      <left/>
      <right/>
      <top/>
      <bottom style="medium">
        <color rgb="FF0000FF"/>
      </bottom>
      <diagonal/>
    </border>
    <border>
      <left style="thin">
        <color rgb="FF0000FF"/>
      </left>
      <right/>
      <top style="medium">
        <color rgb="FF0000FF"/>
      </top>
      <bottom style="thin">
        <color rgb="FF0000FF"/>
      </bottom>
      <diagonal/>
    </border>
    <border>
      <left/>
      <right/>
      <top style="thin">
        <color rgb="FF0000FF"/>
      </top>
      <bottom style="thin">
        <color rgb="FF0000FF"/>
      </bottom>
      <diagonal/>
    </border>
    <border>
      <left/>
      <right/>
      <top style="thin">
        <color rgb="FF0000FF"/>
      </top>
      <bottom/>
      <diagonal/>
    </border>
    <border>
      <left/>
      <right/>
      <top/>
      <bottom style="thin">
        <color rgb="FF0000FF"/>
      </bottom>
      <diagonal/>
    </border>
    <border>
      <left/>
      <right style="thin">
        <color indexed="64"/>
      </right>
      <top style="thin">
        <color rgb="FF0000FF"/>
      </top>
      <bottom style="thin">
        <color rgb="FF0000FF"/>
      </bottom>
      <diagonal/>
    </border>
    <border>
      <left style="medium">
        <color rgb="FF0000FF"/>
      </left>
      <right style="thin">
        <color rgb="FF0000FF"/>
      </right>
      <top style="medium">
        <color rgb="FF0000FF"/>
      </top>
      <bottom style="thin">
        <color rgb="FF0000FF"/>
      </bottom>
      <diagonal/>
    </border>
    <border>
      <left style="medium">
        <color rgb="FF0000FF"/>
      </left>
      <right style="thin">
        <color rgb="FF0000FF"/>
      </right>
      <top/>
      <bottom/>
      <diagonal/>
    </border>
    <border>
      <left style="medium">
        <color rgb="FF0000FF"/>
      </left>
      <right style="thin">
        <color rgb="FF0000FF"/>
      </right>
      <top/>
      <bottom style="thin">
        <color rgb="FF0000FF"/>
      </bottom>
      <diagonal/>
    </border>
    <border>
      <left style="thin">
        <color rgb="FF0000FF"/>
      </left>
      <right style="thin">
        <color rgb="FF0000FF"/>
      </right>
      <top/>
      <bottom style="thin">
        <color rgb="FF0000FF"/>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rgb="FF0000FF"/>
      </bottom>
      <diagonal/>
    </border>
    <border>
      <left style="thin">
        <color rgb="FF0000FF"/>
      </left>
      <right style="thin">
        <color rgb="FF0000FF"/>
      </right>
      <top style="medium">
        <color rgb="FF0000FF"/>
      </top>
      <bottom style="thin">
        <color rgb="FF0000FF"/>
      </bottom>
      <diagonal/>
    </border>
    <border>
      <left style="thin">
        <color rgb="FF0000FF"/>
      </left>
      <right style="thin">
        <color rgb="FF0000FF"/>
      </right>
      <top/>
      <bottom/>
      <diagonal/>
    </border>
    <border>
      <left style="thin">
        <color indexed="64"/>
      </left>
      <right/>
      <top style="thin">
        <color indexed="64"/>
      </top>
      <bottom/>
      <diagonal/>
    </border>
    <border>
      <left style="thin">
        <color indexed="64"/>
      </left>
      <right/>
      <top/>
      <bottom style="medium">
        <color rgb="FF0000FF"/>
      </bottom>
      <diagonal/>
    </border>
    <border>
      <left/>
      <right/>
      <top/>
      <bottom style="thin">
        <color indexed="64"/>
      </bottom>
      <diagonal/>
    </border>
    <border>
      <left/>
      <right/>
      <top style="thin">
        <color indexed="64"/>
      </top>
      <bottom/>
      <diagonal/>
    </border>
    <border>
      <left style="thin">
        <color rgb="FF0000FF"/>
      </left>
      <right style="medium">
        <color rgb="FF0000FF"/>
      </right>
      <top style="medium">
        <color rgb="FF0000FF"/>
      </top>
      <bottom style="thin">
        <color rgb="FF0000FF"/>
      </bottom>
      <diagonal/>
    </border>
    <border>
      <left style="thin">
        <color rgb="FF0000FF"/>
      </left>
      <right style="medium">
        <color rgb="FF0000FF"/>
      </right>
      <top/>
      <bottom/>
      <diagonal/>
    </border>
    <border>
      <left style="thin">
        <color rgb="FF0000FF"/>
      </left>
      <right style="medium">
        <color rgb="FF0000FF"/>
      </right>
      <top/>
      <bottom style="thin">
        <color rgb="FF0000FF"/>
      </bottom>
      <diagonal/>
    </border>
    <border>
      <left/>
      <right style="medium">
        <color rgb="FF0000FF"/>
      </right>
      <top style="thin">
        <color rgb="FF0000FF"/>
      </top>
      <bottom style="thin">
        <color rgb="FF0000FF"/>
      </bottom>
      <diagonal/>
    </border>
    <border>
      <left/>
      <right style="medium">
        <color rgb="FF0000FF"/>
      </right>
      <top style="thin">
        <color rgb="FF0000FF"/>
      </top>
      <bottom/>
      <diagonal/>
    </border>
    <border>
      <left/>
      <right style="medium">
        <color rgb="FF0000FF"/>
      </right>
      <top/>
      <bottom/>
      <diagonal/>
    </border>
    <border>
      <left/>
      <right style="medium">
        <color rgb="FF0000FF"/>
      </right>
      <top/>
      <bottom style="thin">
        <color rgb="FF0000FF"/>
      </bottom>
      <diagonal/>
    </border>
    <border>
      <left/>
      <right style="medium">
        <color rgb="FF0000FF"/>
      </right>
      <top/>
      <bottom style="thin">
        <color indexed="64"/>
      </bottom>
      <diagonal/>
    </border>
    <border>
      <left/>
      <right style="medium">
        <color rgb="FF0000FF"/>
      </right>
      <top style="thin">
        <color indexed="64"/>
      </top>
      <bottom/>
      <diagonal/>
    </border>
    <border>
      <left/>
      <right style="medium">
        <color rgb="FF0000FF"/>
      </right>
      <top/>
      <bottom style="medium">
        <color rgb="FF0000FF"/>
      </bottom>
      <diagonal/>
    </border>
    <border>
      <left style="thin">
        <color indexed="12"/>
      </left>
      <right/>
      <top style="thin">
        <color indexed="12"/>
      </top>
      <bottom style="thin">
        <color indexed="12"/>
      </bottom>
      <diagonal/>
    </border>
    <border>
      <left style="thin">
        <color indexed="12"/>
      </left>
      <right/>
      <top style="thin">
        <color indexed="12"/>
      </top>
      <bottom/>
      <diagonal/>
    </border>
    <border>
      <left style="thin">
        <color indexed="12"/>
      </left>
      <right/>
      <top/>
      <bottom style="thin">
        <color indexed="12"/>
      </bottom>
      <diagonal/>
    </border>
    <border>
      <left style="thin">
        <color indexed="12"/>
      </left>
      <right/>
      <top/>
      <bottom/>
      <diagonal/>
    </border>
    <border>
      <left style="thin">
        <color indexed="12"/>
      </left>
      <right/>
      <top/>
      <bottom style="thin">
        <color indexed="64"/>
      </bottom>
      <diagonal/>
    </border>
    <border>
      <left style="thin">
        <color indexed="12"/>
      </left>
      <right/>
      <top style="thin">
        <color indexed="64"/>
      </top>
      <bottom/>
      <diagonal/>
    </border>
    <border>
      <left style="thin">
        <color indexed="12"/>
      </left>
      <right style="thin">
        <color indexed="12"/>
      </right>
      <top style="thin">
        <color indexed="12"/>
      </top>
      <bottom/>
      <diagonal/>
    </border>
    <border>
      <left style="thin">
        <color indexed="12"/>
      </left>
      <right style="thin">
        <color indexed="12"/>
      </right>
      <top/>
      <bottom style="thin">
        <color indexed="12"/>
      </bottom>
      <diagonal/>
    </border>
    <border>
      <left style="thin">
        <color indexed="12"/>
      </left>
      <right style="thin">
        <color indexed="12"/>
      </right>
      <top/>
      <bottom style="thin">
        <color indexed="64"/>
      </bottom>
      <diagonal/>
    </border>
    <border>
      <left style="thin">
        <color indexed="12"/>
      </left>
      <right style="thin">
        <color indexed="12"/>
      </right>
      <top style="thin">
        <color indexed="64"/>
      </top>
      <bottom/>
      <diagonal/>
    </border>
    <border>
      <left style="thin">
        <color indexed="12"/>
      </left>
      <right style="thin">
        <color indexed="12"/>
      </right>
      <top/>
      <bottom/>
      <diagonal/>
    </border>
    <border>
      <left/>
      <right/>
      <top style="thin">
        <color indexed="12"/>
      </top>
      <bottom style="thin">
        <color indexed="12"/>
      </bottom>
      <diagonal/>
    </border>
    <border>
      <left/>
      <right/>
      <top style="thin">
        <color indexed="12"/>
      </top>
      <bottom/>
      <diagonal/>
    </border>
    <border>
      <left/>
      <right/>
      <top/>
      <bottom style="thin">
        <color indexed="12"/>
      </bottom>
      <diagonal/>
    </border>
    <border>
      <left/>
      <right style="thin">
        <color indexed="12"/>
      </right>
      <top style="thin">
        <color indexed="12"/>
      </top>
      <bottom style="thin">
        <color indexed="12"/>
      </bottom>
      <diagonal/>
    </border>
    <border>
      <left/>
      <right style="thin">
        <color indexed="12"/>
      </right>
      <top style="thin">
        <color indexed="12"/>
      </top>
      <bottom/>
      <diagonal/>
    </border>
    <border>
      <left/>
      <right style="thin">
        <color indexed="12"/>
      </right>
      <top/>
      <bottom style="thin">
        <color indexed="12"/>
      </bottom>
      <diagonal/>
    </border>
    <border>
      <left/>
      <right style="thin">
        <color indexed="12"/>
      </right>
      <top/>
      <bottom/>
      <diagonal/>
    </border>
    <border>
      <left/>
      <right style="thin">
        <color indexed="12"/>
      </right>
      <top/>
      <bottom style="thin">
        <color indexed="64"/>
      </bottom>
      <diagonal/>
    </border>
    <border>
      <left/>
      <right style="thin">
        <color indexed="12"/>
      </right>
      <top style="thin">
        <color indexed="64"/>
      </top>
      <bottom/>
      <diagonal/>
    </border>
    <border>
      <left/>
      <right style="medium">
        <color indexed="12"/>
      </right>
      <top/>
      <bottom/>
      <diagonal/>
    </border>
    <border>
      <left style="double">
        <color indexed="10"/>
      </left>
      <right/>
      <top style="double">
        <color indexed="10"/>
      </top>
      <bottom/>
      <diagonal/>
    </border>
    <border>
      <left style="double">
        <color indexed="10"/>
      </left>
      <right/>
      <top/>
      <bottom/>
      <diagonal/>
    </border>
    <border>
      <left style="double">
        <color indexed="10"/>
      </left>
      <right/>
      <top/>
      <bottom style="thin">
        <color indexed="12"/>
      </bottom>
      <diagonal/>
    </border>
    <border>
      <left style="double">
        <color indexed="10"/>
      </left>
      <right style="thin">
        <color rgb="FF0000FF"/>
      </right>
      <top style="thin">
        <color indexed="12"/>
      </top>
      <bottom style="thin">
        <color indexed="12"/>
      </bottom>
      <diagonal/>
    </border>
    <border>
      <left style="double">
        <color indexed="10"/>
      </left>
      <right style="thin">
        <color rgb="FF0000FF"/>
      </right>
      <top style="thin">
        <color indexed="12"/>
      </top>
      <bottom/>
      <diagonal/>
    </border>
    <border>
      <left style="double">
        <color indexed="10"/>
      </left>
      <right style="thin">
        <color rgb="FF0000FF"/>
      </right>
      <top/>
      <bottom style="thin">
        <color rgb="FF0000FF"/>
      </bottom>
      <diagonal/>
    </border>
    <border>
      <left style="double">
        <color indexed="10"/>
      </left>
      <right style="thin">
        <color rgb="FF0000FF"/>
      </right>
      <top style="thin">
        <color rgb="FF0000FF"/>
      </top>
      <bottom/>
      <diagonal/>
    </border>
    <border>
      <left style="double">
        <color indexed="10"/>
      </left>
      <right style="thin">
        <color rgb="FF0000FF"/>
      </right>
      <top/>
      <bottom/>
      <diagonal/>
    </border>
    <border>
      <left style="double">
        <color indexed="10"/>
      </left>
      <right style="thin">
        <color rgb="FF0000FF"/>
      </right>
      <top/>
      <bottom style="double">
        <color indexed="10"/>
      </bottom>
      <diagonal/>
    </border>
    <border>
      <left/>
      <right/>
      <top/>
      <bottom style="medium">
        <color indexed="10"/>
      </bottom>
      <diagonal/>
    </border>
    <border>
      <left/>
      <right/>
      <top style="double">
        <color indexed="10"/>
      </top>
      <bottom/>
      <diagonal/>
    </border>
    <border>
      <left style="thin">
        <color rgb="FF0000FF"/>
      </left>
      <right style="thin">
        <color rgb="FF0000FF"/>
      </right>
      <top style="thin">
        <color indexed="12"/>
      </top>
      <bottom style="thin">
        <color indexed="12"/>
      </bottom>
      <diagonal/>
    </border>
    <border>
      <left style="thin">
        <color rgb="FF0000FF"/>
      </left>
      <right style="thin">
        <color rgb="FF0000FF"/>
      </right>
      <top style="thin">
        <color indexed="12"/>
      </top>
      <bottom/>
      <diagonal/>
    </border>
    <border>
      <left style="thin">
        <color rgb="FF0000FF"/>
      </left>
      <right style="thin">
        <color rgb="FF0000FF"/>
      </right>
      <top style="thin">
        <color rgb="FF0000FF"/>
      </top>
      <bottom/>
      <diagonal/>
    </border>
    <border>
      <left style="thin">
        <color rgb="FF0000FF"/>
      </left>
      <right style="thin">
        <color rgb="FF0000FF"/>
      </right>
      <top/>
      <bottom style="double">
        <color indexed="10"/>
      </bottom>
      <diagonal/>
    </border>
    <border>
      <left style="thin">
        <color rgb="FF0000FF"/>
      </left>
      <right/>
      <top style="thin">
        <color indexed="12"/>
      </top>
      <bottom/>
      <diagonal/>
    </border>
    <border>
      <left style="thin">
        <color rgb="FF0000FF"/>
      </left>
      <right/>
      <top style="thin">
        <color rgb="FF0000FF"/>
      </top>
      <bottom/>
      <diagonal/>
    </border>
    <border>
      <left style="thin">
        <color rgb="FF0000FF"/>
      </left>
      <right/>
      <top/>
      <bottom/>
      <diagonal/>
    </border>
    <border>
      <left style="thin">
        <color rgb="FF0000FF"/>
      </left>
      <right/>
      <top/>
      <bottom style="double">
        <color indexed="10"/>
      </bottom>
      <diagonal/>
    </border>
    <border>
      <left/>
      <right/>
      <top/>
      <bottom style="double">
        <color indexed="10"/>
      </bottom>
      <diagonal/>
    </border>
    <border>
      <left/>
      <right style="double">
        <color indexed="10"/>
      </right>
      <top style="double">
        <color indexed="10"/>
      </top>
      <bottom/>
      <diagonal/>
    </border>
    <border>
      <left/>
      <right style="double">
        <color indexed="10"/>
      </right>
      <top/>
      <bottom/>
      <diagonal/>
    </border>
    <border>
      <left/>
      <right style="double">
        <color indexed="10"/>
      </right>
      <top/>
      <bottom style="thin">
        <color indexed="12"/>
      </bottom>
      <diagonal/>
    </border>
    <border>
      <left style="thin">
        <color rgb="FF0000FF"/>
      </left>
      <right style="double">
        <color indexed="10"/>
      </right>
      <top style="thin">
        <color indexed="12"/>
      </top>
      <bottom style="thin">
        <color indexed="12"/>
      </bottom>
      <diagonal/>
    </border>
    <border>
      <left/>
      <right style="double">
        <color indexed="10"/>
      </right>
      <top style="thin">
        <color indexed="12"/>
      </top>
      <bottom/>
      <diagonal/>
    </border>
    <border>
      <left/>
      <right style="double">
        <color indexed="10"/>
      </right>
      <top/>
      <bottom style="thin">
        <color rgb="FF0000FF"/>
      </bottom>
      <diagonal/>
    </border>
    <border>
      <left/>
      <right style="double">
        <color indexed="10"/>
      </right>
      <top style="thin">
        <color rgb="FF0000FF"/>
      </top>
      <bottom/>
      <diagonal/>
    </border>
    <border>
      <left/>
      <right style="double">
        <color indexed="10"/>
      </right>
      <top/>
      <bottom style="double">
        <color indexed="10"/>
      </bottom>
      <diagonal/>
    </border>
    <border>
      <left style="thin">
        <color rgb="FF0000FF"/>
      </left>
      <right style="thin">
        <color rgb="FF0000FF"/>
      </right>
      <top/>
      <bottom style="thin">
        <color indexed="12"/>
      </bottom>
      <diagonal/>
    </border>
    <border>
      <left style="double">
        <color indexed="10"/>
      </left>
      <right style="thin">
        <color rgb="FF0000FF"/>
      </right>
      <top/>
      <bottom style="thin">
        <color indexed="12"/>
      </bottom>
      <diagonal/>
    </border>
  </borders>
  <cellStyleXfs count="43">
    <xf numFmtId="0" fontId="0" fillId="0" borderId="0">
      <alignment vertical="center"/>
    </xf>
    <xf numFmtId="0" fontId="1" fillId="0" borderId="0"/>
    <xf numFmtId="180" fontId="2" fillId="0" borderId="0" applyFill="0" applyBorder="0" applyAlignment="0">
      <alignment vertical="center"/>
    </xf>
    <xf numFmtId="38" fontId="3" fillId="2" borderId="0" applyNumberFormat="0" applyBorder="0" applyAlignment="0" applyProtection="0">
      <alignment vertical="center"/>
    </xf>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alignment vertical="center"/>
    </xf>
    <xf numFmtId="181" fontId="5" fillId="0" borderId="0"/>
    <xf numFmtId="0" fontId="6" fillId="0" borderId="0"/>
    <xf numFmtId="0" fontId="7" fillId="0" borderId="0">
      <alignment horizontal="left" vertical="top"/>
    </xf>
    <xf numFmtId="10" fontId="6" fillId="0" borderId="0" applyFont="0" applyFill="0" applyBorder="0" applyAlignment="0" applyProtection="0">
      <alignment vertical="center"/>
    </xf>
    <xf numFmtId="9" fontId="8" fillId="0" borderId="0" applyFont="0" applyFill="0" applyBorder="0" applyAlignment="0" applyProtection="0">
      <alignment vertical="center"/>
    </xf>
    <xf numFmtId="9" fontId="9" fillId="0" borderId="0" applyFont="0" applyFill="0" applyBorder="0" applyAlignment="0" applyProtection="0">
      <alignment vertical="center"/>
    </xf>
    <xf numFmtId="0" fontId="10" fillId="0" borderId="0">
      <alignment horizontal="left"/>
    </xf>
    <xf numFmtId="0" fontId="5" fillId="0" borderId="0"/>
    <xf numFmtId="0" fontId="5" fillId="0" borderId="0">
      <alignment vertical="center"/>
    </xf>
    <xf numFmtId="0" fontId="11" fillId="4" borderId="4" applyFill="0" applyBorder="0" applyAlignment="0">
      <alignment vertical="center"/>
    </xf>
    <xf numFmtId="0" fontId="12" fillId="0" borderId="0">
      <alignment horizontal="distributed" vertical="center"/>
    </xf>
    <xf numFmtId="199" fontId="13" fillId="0" borderId="0">
      <alignment horizontal="center" vertical="top"/>
    </xf>
    <xf numFmtId="0" fontId="1" fillId="0" borderId="0"/>
    <xf numFmtId="0" fontId="14" fillId="0" borderId="0">
      <alignment horizontal="left" vertical="top"/>
    </xf>
    <xf numFmtId="0" fontId="12" fillId="0" borderId="0">
      <alignment horizontal="right" wrapText="1"/>
      <protection locked="0"/>
    </xf>
    <xf numFmtId="0" fontId="15" fillId="0" borderId="0"/>
    <xf numFmtId="38" fontId="2" fillId="0" borderId="0" applyFont="0" applyFill="0" applyBorder="0" applyAlignment="0" applyProtection="0">
      <alignment vertical="center"/>
    </xf>
    <xf numFmtId="38" fontId="8" fillId="0" borderId="0" applyFont="0" applyFill="0" applyBorder="0" applyAlignment="0" applyProtection="0">
      <alignment vertical="center"/>
    </xf>
    <xf numFmtId="38" fontId="9" fillId="0" borderId="0" applyFont="0" applyFill="0" applyBorder="0" applyAlignment="0" applyProtection="0">
      <alignment vertical="center"/>
    </xf>
    <xf numFmtId="0" fontId="2" fillId="0" borderId="0"/>
    <xf numFmtId="0" fontId="9" fillId="0" borderId="0">
      <alignment vertical="center"/>
    </xf>
    <xf numFmtId="0" fontId="2" fillId="0" borderId="0"/>
    <xf numFmtId="0" fontId="16" fillId="0" borderId="0"/>
    <xf numFmtId="0" fontId="17" fillId="0" borderId="0"/>
    <xf numFmtId="0" fontId="8" fillId="0" borderId="0"/>
    <xf numFmtId="0" fontId="9" fillId="0" borderId="0">
      <alignment vertical="center"/>
    </xf>
    <xf numFmtId="0" fontId="9" fillId="0" borderId="0">
      <alignment vertical="center"/>
    </xf>
    <xf numFmtId="0" fontId="2" fillId="0" borderId="0">
      <alignment vertical="center"/>
    </xf>
    <xf numFmtId="0" fontId="18" fillId="0" borderId="0"/>
    <xf numFmtId="0" fontId="12" fillId="0" borderId="0">
      <alignment vertical="center" textRotation="90"/>
    </xf>
    <xf numFmtId="0" fontId="19" fillId="0" borderId="0">
      <alignment vertical="center" textRotation="90"/>
    </xf>
    <xf numFmtId="1" fontId="20" fillId="0" borderId="5">
      <protection locked="0"/>
    </xf>
    <xf numFmtId="6" fontId="21" fillId="0" borderId="0" applyFont="0" applyFill="0" applyBorder="0" applyAlignment="0" applyProtection="0">
      <alignment vertical="center"/>
    </xf>
    <xf numFmtId="202" fontId="22" fillId="0" borderId="0"/>
    <xf numFmtId="0" fontId="22" fillId="0" borderId="0"/>
    <xf numFmtId="38" fontId="12" fillId="0" borderId="0" applyFont="0" applyFill="0" applyBorder="0" applyAlignment="0" applyProtection="0">
      <alignment vertical="center"/>
    </xf>
  </cellStyleXfs>
  <cellXfs count="466">
    <xf numFmtId="0" fontId="0" fillId="0" borderId="0" xfId="0">
      <alignment vertical="center"/>
    </xf>
    <xf numFmtId="0" fontId="15" fillId="0" borderId="0" xfId="35" applyFont="1" applyAlignment="1">
      <alignment vertical="center"/>
    </xf>
    <xf numFmtId="0" fontId="15" fillId="0" borderId="0" xfId="35" applyFont="1" applyAlignment="1" applyProtection="1">
      <alignment vertical="center"/>
      <protection locked="0"/>
    </xf>
    <xf numFmtId="0" fontId="24" fillId="0" borderId="0" xfId="35" applyFont="1" applyAlignment="1" applyProtection="1">
      <alignment vertical="center"/>
      <protection locked="0"/>
    </xf>
    <xf numFmtId="0" fontId="15" fillId="0" borderId="0" xfId="35" applyFont="1" applyAlignment="1" applyProtection="1">
      <alignment horizontal="left" vertical="center"/>
      <protection locked="0"/>
    </xf>
    <xf numFmtId="0" fontId="15" fillId="0" borderId="6" xfId="35" applyFont="1" applyBorder="1" applyAlignment="1" applyProtection="1">
      <alignment vertical="center"/>
      <protection locked="0"/>
    </xf>
    <xf numFmtId="0" fontId="15" fillId="0" borderId="7" xfId="35" applyFont="1" applyBorder="1" applyAlignment="1" applyProtection="1">
      <alignment horizontal="distributed" vertical="center"/>
      <protection locked="0"/>
    </xf>
    <xf numFmtId="0" fontId="15" fillId="0" borderId="8" xfId="35" applyFont="1" applyBorder="1" applyAlignment="1" applyProtection="1">
      <alignment vertical="center"/>
      <protection locked="0"/>
    </xf>
    <xf numFmtId="0" fontId="15" fillId="0" borderId="9" xfId="35" applyFont="1" applyBorder="1" applyAlignment="1" applyProtection="1">
      <alignment horizontal="distributed"/>
      <protection locked="0"/>
    </xf>
    <xf numFmtId="0" fontId="15" fillId="0" borderId="10" xfId="35" applyFont="1" applyBorder="1" applyAlignment="1" applyProtection="1">
      <alignment horizontal="center" vertical="center"/>
      <protection locked="0"/>
    </xf>
    <xf numFmtId="0" fontId="25" fillId="0" borderId="9" xfId="35" applyFont="1" applyBorder="1" applyProtection="1">
      <protection locked="0"/>
    </xf>
    <xf numFmtId="0" fontId="25" fillId="5" borderId="9" xfId="35" applyFont="1" applyFill="1" applyBorder="1" applyAlignment="1" applyProtection="1">
      <alignment vertical="center"/>
      <protection locked="0"/>
    </xf>
    <xf numFmtId="0" fontId="25" fillId="5" borderId="9" xfId="35" applyFont="1" applyFill="1" applyBorder="1" applyAlignment="1" applyProtection="1">
      <alignment horizontal="left" vertical="center" indent="1"/>
      <protection locked="0"/>
    </xf>
    <xf numFmtId="0" fontId="25" fillId="5" borderId="11" xfId="35" applyFont="1" applyFill="1" applyBorder="1" applyAlignment="1" applyProtection="1">
      <alignment vertical="center"/>
      <protection locked="0"/>
    </xf>
    <xf numFmtId="0" fontId="26" fillId="0" borderId="0" xfId="35" applyFont="1" applyAlignment="1" applyProtection="1">
      <alignment horizontal="distributed" vertical="center"/>
      <protection locked="0"/>
    </xf>
    <xf numFmtId="0" fontId="15" fillId="5" borderId="12" xfId="35" applyFont="1" applyFill="1" applyBorder="1" applyAlignment="1" applyProtection="1">
      <alignment vertical="center"/>
      <protection locked="0"/>
    </xf>
    <xf numFmtId="0" fontId="15" fillId="0" borderId="14" xfId="35" applyFont="1" applyBorder="1" applyAlignment="1" applyProtection="1">
      <alignment horizontal="distributed" vertical="center" indent="1"/>
      <protection locked="0"/>
    </xf>
    <xf numFmtId="0" fontId="15" fillId="0" borderId="15" xfId="35" applyFont="1" applyBorder="1" applyAlignment="1" applyProtection="1">
      <alignment horizontal="distributed" vertical="center" indent="1"/>
      <protection locked="0"/>
    </xf>
    <xf numFmtId="0" fontId="15" fillId="0" borderId="16" xfId="35" applyFont="1" applyBorder="1" applyAlignment="1" applyProtection="1">
      <alignment horizontal="distributed" vertical="center" indent="1"/>
      <protection locked="0"/>
    </xf>
    <xf numFmtId="0" fontId="25" fillId="0" borderId="0" xfId="35" applyFont="1" applyAlignment="1" applyProtection="1">
      <alignment vertical="center"/>
      <protection locked="0"/>
    </xf>
    <xf numFmtId="0" fontId="25" fillId="5" borderId="0" xfId="35" applyFont="1" applyFill="1" applyAlignment="1">
      <alignment horizontal="right" vertical="center" indent="1"/>
    </xf>
    <xf numFmtId="0" fontId="25" fillId="5" borderId="0" xfId="35" applyFont="1" applyFill="1" applyAlignment="1" applyProtection="1">
      <alignment horizontal="right" vertical="center" indent="1"/>
      <protection locked="0"/>
    </xf>
    <xf numFmtId="0" fontId="25" fillId="0" borderId="0" xfId="35" applyFont="1" applyAlignment="1">
      <alignment horizontal="right" vertical="center" indent="1"/>
    </xf>
    <xf numFmtId="0" fontId="25" fillId="0" borderId="17" xfId="35" applyFont="1" applyBorder="1" applyAlignment="1" applyProtection="1">
      <alignment vertical="center"/>
      <protection locked="0"/>
    </xf>
    <xf numFmtId="0" fontId="15" fillId="0" borderId="18" xfId="35" applyFont="1" applyBorder="1" applyAlignment="1" applyProtection="1">
      <alignment vertical="center"/>
      <protection locked="0"/>
    </xf>
    <xf numFmtId="182" fontId="15" fillId="6" borderId="20" xfId="35" applyNumberFormat="1" applyFont="1" applyFill="1" applyBorder="1" applyAlignment="1" applyProtection="1">
      <alignment vertical="center"/>
      <protection locked="0"/>
    </xf>
    <xf numFmtId="182" fontId="15" fillId="6" borderId="0" xfId="35" applyNumberFormat="1" applyFont="1" applyFill="1" applyAlignment="1" applyProtection="1">
      <alignment vertical="center"/>
      <protection locked="0"/>
    </xf>
    <xf numFmtId="182" fontId="15" fillId="6" borderId="21" xfId="35" applyNumberFormat="1" applyFont="1" applyFill="1" applyBorder="1" applyAlignment="1" applyProtection="1">
      <alignment vertical="center"/>
      <protection locked="0"/>
    </xf>
    <xf numFmtId="215" fontId="25" fillId="5" borderId="0" xfId="35" applyNumberFormat="1" applyFont="1" applyFill="1" applyAlignment="1" applyProtection="1">
      <alignment horizontal="right"/>
      <protection locked="0"/>
    </xf>
    <xf numFmtId="190" fontId="25" fillId="5" borderId="0" xfId="35" applyNumberFormat="1" applyFont="1" applyFill="1" applyAlignment="1" applyProtection="1">
      <alignment horizontal="right" vertical="center"/>
      <protection locked="0"/>
    </xf>
    <xf numFmtId="189" fontId="25" fillId="7" borderId="0" xfId="35" applyNumberFormat="1" applyFont="1" applyFill="1" applyAlignment="1" applyProtection="1">
      <alignment horizontal="right" vertical="center"/>
      <protection locked="0"/>
    </xf>
    <xf numFmtId="198" fontId="25" fillId="7" borderId="0" xfId="35" applyNumberFormat="1" applyFont="1" applyFill="1" applyAlignment="1" applyProtection="1">
      <alignment horizontal="right" vertical="center"/>
      <protection locked="0"/>
    </xf>
    <xf numFmtId="198" fontId="25" fillId="5" borderId="0" xfId="35" applyNumberFormat="1" applyFont="1" applyFill="1" applyAlignment="1" applyProtection="1">
      <alignment horizontal="right" vertical="center"/>
      <protection locked="0"/>
    </xf>
    <xf numFmtId="197" fontId="25" fillId="5" borderId="0" xfId="35" applyNumberFormat="1" applyFont="1" applyFill="1" applyAlignment="1" applyProtection="1">
      <alignment horizontal="right" vertical="center"/>
      <protection locked="0"/>
    </xf>
    <xf numFmtId="0" fontId="25" fillId="5" borderId="17" xfId="35" applyFont="1" applyFill="1" applyBorder="1" applyAlignment="1" applyProtection="1">
      <alignment horizontal="right" vertical="center"/>
      <protection locked="0"/>
    </xf>
    <xf numFmtId="0" fontId="15" fillId="0" borderId="12" xfId="35" applyFont="1" applyBorder="1" applyAlignment="1" applyProtection="1">
      <alignment vertical="center"/>
      <protection locked="0"/>
    </xf>
    <xf numFmtId="0" fontId="15" fillId="0" borderId="20" xfId="35" applyFont="1" applyBorder="1" applyAlignment="1" applyProtection="1">
      <alignment vertical="center"/>
      <protection locked="0"/>
    </xf>
    <xf numFmtId="0" fontId="15" fillId="0" borderId="21" xfId="35" applyFont="1" applyBorder="1" applyAlignment="1" applyProtection="1">
      <alignment vertical="center"/>
      <protection locked="0"/>
    </xf>
    <xf numFmtId="0" fontId="25" fillId="0" borderId="0" xfId="35" applyFont="1" applyAlignment="1" applyProtection="1">
      <alignment horizontal="left" vertical="center"/>
      <protection locked="0"/>
    </xf>
    <xf numFmtId="198" fontId="25" fillId="0" borderId="0" xfId="35" applyNumberFormat="1" applyFont="1" applyAlignment="1" applyProtection="1">
      <alignment horizontal="left" vertical="center"/>
      <protection locked="0"/>
    </xf>
    <xf numFmtId="0" fontId="25" fillId="0" borderId="17" xfId="35" applyFont="1" applyBorder="1" applyAlignment="1" applyProtection="1">
      <alignment horizontal="left" vertical="center"/>
      <protection locked="0"/>
    </xf>
    <xf numFmtId="0" fontId="15" fillId="0" borderId="23" xfId="35" applyFont="1" applyBorder="1" applyAlignment="1" applyProtection="1">
      <alignment horizontal="distributed" vertical="center" wrapText="1"/>
      <protection locked="0"/>
    </xf>
    <xf numFmtId="0" fontId="15" fillId="0" borderId="24" xfId="35" applyFont="1" applyBorder="1" applyAlignment="1" applyProtection="1">
      <alignment vertical="center"/>
      <protection locked="0"/>
    </xf>
    <xf numFmtId="0" fontId="15" fillId="0" borderId="25" xfId="35" applyFont="1" applyBorder="1" applyAlignment="1" applyProtection="1">
      <alignment vertical="center"/>
      <protection locked="0"/>
    </xf>
    <xf numFmtId="0" fontId="15" fillId="0" borderId="26" xfId="35" applyFont="1" applyBorder="1" applyAlignment="1" applyProtection="1">
      <alignment horizontal="distributed" vertical="center"/>
      <protection locked="0"/>
    </xf>
    <xf numFmtId="0" fontId="15" fillId="0" borderId="13" xfId="35" applyFont="1" applyBorder="1" applyAlignment="1" applyProtection="1">
      <alignment horizontal="distributed" vertical="center"/>
      <protection locked="0"/>
    </xf>
    <xf numFmtId="182" fontId="15" fillId="0" borderId="20" xfId="35" applyNumberFormat="1" applyFont="1" applyBorder="1" applyAlignment="1" applyProtection="1">
      <alignment vertical="center"/>
      <protection locked="0"/>
    </xf>
    <xf numFmtId="182" fontId="15" fillId="0" borderId="0" xfId="35" applyNumberFormat="1" applyFont="1" applyAlignment="1" applyProtection="1">
      <alignment vertical="center"/>
      <protection locked="0"/>
    </xf>
    <xf numFmtId="182" fontId="15" fillId="0" borderId="21" xfId="35" applyNumberFormat="1" applyFont="1" applyBorder="1" applyAlignment="1" applyProtection="1">
      <alignment vertical="center"/>
      <protection locked="0"/>
    </xf>
    <xf numFmtId="0" fontId="15" fillId="0" borderId="27" xfId="35" applyFont="1" applyBorder="1" applyAlignment="1">
      <alignment vertical="center"/>
    </xf>
    <xf numFmtId="0" fontId="15" fillId="0" borderId="15" xfId="35" applyFont="1" applyBorder="1" applyAlignment="1" applyProtection="1">
      <alignment horizontal="distributed" vertical="center"/>
      <protection locked="0"/>
    </xf>
    <xf numFmtId="0" fontId="15" fillId="0" borderId="28" xfId="35" applyFont="1" applyBorder="1" applyAlignment="1" applyProtection="1">
      <alignment vertical="center" wrapText="1"/>
      <protection locked="0"/>
    </xf>
    <xf numFmtId="0" fontId="15" fillId="0" borderId="31" xfId="35" applyFont="1" applyBorder="1" applyAlignment="1" applyProtection="1">
      <alignment horizontal="distributed" vertical="center" wrapText="1"/>
      <protection locked="0"/>
    </xf>
    <xf numFmtId="0" fontId="15" fillId="0" borderId="32" xfId="35" applyFont="1" applyBorder="1" applyAlignment="1" applyProtection="1">
      <alignment vertical="center"/>
      <protection locked="0"/>
    </xf>
    <xf numFmtId="0" fontId="15" fillId="0" borderId="26" xfId="35" applyFont="1" applyBorder="1" applyAlignment="1" applyProtection="1">
      <alignment vertical="center"/>
      <protection locked="0"/>
    </xf>
    <xf numFmtId="0" fontId="15" fillId="8" borderId="13" xfId="35" applyFont="1" applyFill="1" applyBorder="1" applyAlignment="1" applyProtection="1">
      <alignment horizontal="right" vertical="center"/>
      <protection locked="0"/>
    </xf>
    <xf numFmtId="0" fontId="15" fillId="0" borderId="37" xfId="35" applyFont="1" applyBorder="1" applyAlignment="1" applyProtection="1">
      <alignment horizontal="distributed" vertical="center" wrapText="1"/>
      <protection locked="0"/>
    </xf>
    <xf numFmtId="0" fontId="15" fillId="0" borderId="38" xfId="35" applyFont="1" applyBorder="1" applyAlignment="1" applyProtection="1">
      <alignment vertical="center"/>
      <protection locked="0"/>
    </xf>
    <xf numFmtId="0" fontId="15" fillId="0" borderId="39" xfId="35" applyFont="1" applyBorder="1" applyAlignment="1" applyProtection="1">
      <alignment vertical="center"/>
      <protection locked="0"/>
    </xf>
    <xf numFmtId="0" fontId="15" fillId="0" borderId="40" xfId="0" applyFont="1" applyBorder="1">
      <alignment vertical="center"/>
    </xf>
    <xf numFmtId="182" fontId="15" fillId="0" borderId="41" xfId="35" applyNumberFormat="1" applyFont="1" applyBorder="1" applyAlignment="1" applyProtection="1">
      <alignment vertical="center"/>
      <protection locked="0"/>
    </xf>
    <xf numFmtId="182" fontId="15" fillId="0" borderId="42" xfId="35" applyNumberFormat="1" applyFont="1" applyBorder="1" applyAlignment="1" applyProtection="1">
      <alignment vertical="center"/>
      <protection locked="0"/>
    </xf>
    <xf numFmtId="182" fontId="15" fillId="0" borderId="43" xfId="35" applyNumberFormat="1" applyFont="1" applyBorder="1" applyAlignment="1" applyProtection="1">
      <alignment vertical="center"/>
      <protection locked="0"/>
    </xf>
    <xf numFmtId="194" fontId="15" fillId="0" borderId="0" xfId="35" applyNumberFormat="1" applyFont="1" applyAlignment="1">
      <alignment vertical="center"/>
    </xf>
    <xf numFmtId="0" fontId="26" fillId="0" borderId="0" xfId="0" applyFont="1">
      <alignment vertical="center"/>
    </xf>
    <xf numFmtId="0" fontId="26" fillId="0" borderId="0" xfId="0" applyFont="1" applyAlignment="1">
      <alignment horizontal="right" vertical="center"/>
    </xf>
    <xf numFmtId="0" fontId="24" fillId="0" borderId="0" xfId="0" applyFont="1">
      <alignment vertical="center"/>
    </xf>
    <xf numFmtId="0" fontId="27" fillId="0" borderId="0" xfId="0" applyFont="1">
      <alignment vertical="center"/>
    </xf>
    <xf numFmtId="0" fontId="26" fillId="4" borderId="0" xfId="0" applyFont="1" applyFill="1">
      <alignment vertical="center"/>
    </xf>
    <xf numFmtId="0" fontId="27" fillId="5" borderId="0" xfId="0" applyFont="1" applyFill="1">
      <alignment vertical="center"/>
    </xf>
    <xf numFmtId="0" fontId="24" fillId="0" borderId="0" xfId="0" applyFont="1" applyAlignment="1">
      <alignment horizontal="right" vertical="center"/>
    </xf>
    <xf numFmtId="0" fontId="27" fillId="0" borderId="0" xfId="0" applyFont="1" applyAlignment="1">
      <alignment horizontal="right" vertical="center"/>
    </xf>
    <xf numFmtId="206" fontId="26" fillId="0" borderId="0" xfId="0" applyNumberFormat="1" applyFont="1" applyAlignment="1">
      <alignment horizontal="right" vertical="center"/>
    </xf>
    <xf numFmtId="206" fontId="26" fillId="4" borderId="0" xfId="0" applyNumberFormat="1" applyFont="1" applyFill="1" applyAlignment="1">
      <alignment horizontal="right" vertical="center"/>
    </xf>
    <xf numFmtId="0" fontId="28" fillId="0" borderId="0" xfId="35" applyFont="1" applyAlignment="1">
      <alignment horizontal="left"/>
    </xf>
    <xf numFmtId="0" fontId="28" fillId="0" borderId="0" xfId="35" applyFont="1"/>
    <xf numFmtId="0" fontId="0" fillId="0" borderId="0" xfId="0" applyAlignment="1">
      <alignment horizontal="center" vertical="center"/>
    </xf>
    <xf numFmtId="0" fontId="0" fillId="9" borderId="0" xfId="35" applyFont="1" applyFill="1"/>
    <xf numFmtId="0" fontId="28" fillId="0" borderId="47" xfId="35" applyFont="1" applyBorder="1" applyAlignment="1">
      <alignment horizontal="center" vertical="center"/>
    </xf>
    <xf numFmtId="0" fontId="28" fillId="0" borderId="48" xfId="35" applyFont="1" applyBorder="1" applyProtection="1">
      <protection locked="0"/>
    </xf>
    <xf numFmtId="0" fontId="28" fillId="0" borderId="49" xfId="35" applyFont="1" applyBorder="1" applyProtection="1">
      <protection locked="0"/>
    </xf>
    <xf numFmtId="0" fontId="28" fillId="0" borderId="48" xfId="35" applyFont="1" applyBorder="1"/>
    <xf numFmtId="0" fontId="28" fillId="0" borderId="49" xfId="35" applyFont="1" applyBorder="1"/>
    <xf numFmtId="0" fontId="28" fillId="9" borderId="0" xfId="35" applyFont="1" applyFill="1"/>
    <xf numFmtId="0" fontId="29" fillId="0" borderId="0" xfId="35" applyFont="1" applyAlignment="1">
      <alignment horizontal="centerContinuous"/>
    </xf>
    <xf numFmtId="0" fontId="28" fillId="0" borderId="0" xfId="35" applyFont="1" applyAlignment="1">
      <alignment horizontal="centerContinuous"/>
    </xf>
    <xf numFmtId="0" fontId="29" fillId="0" borderId="0" xfId="35" applyFont="1"/>
    <xf numFmtId="0" fontId="31" fillId="0" borderId="48" xfId="35" applyFont="1" applyBorder="1" applyAlignment="1" applyProtection="1">
      <alignment shrinkToFit="1"/>
      <protection locked="0"/>
    </xf>
    <xf numFmtId="0" fontId="31" fillId="0" borderId="49" xfId="35" applyFont="1" applyBorder="1" applyAlignment="1" applyProtection="1">
      <alignment shrinkToFit="1"/>
      <protection locked="0"/>
    </xf>
    <xf numFmtId="0" fontId="31" fillId="0" borderId="50" xfId="35" applyFont="1" applyBorder="1" applyAlignment="1" applyProtection="1">
      <alignment shrinkToFit="1"/>
      <protection locked="0"/>
    </xf>
    <xf numFmtId="0" fontId="31" fillId="0" borderId="51" xfId="35" applyFont="1" applyBorder="1" applyAlignment="1" applyProtection="1">
      <alignment shrinkToFit="1"/>
      <protection locked="0"/>
    </xf>
    <xf numFmtId="0" fontId="31" fillId="0" borderId="52" xfId="35" applyFont="1" applyBorder="1" applyAlignment="1" applyProtection="1">
      <alignment shrinkToFit="1"/>
      <protection locked="0"/>
    </xf>
    <xf numFmtId="0" fontId="28" fillId="0" borderId="48" xfId="35" applyFont="1" applyBorder="1" applyAlignment="1" applyProtection="1">
      <alignment horizontal="center"/>
      <protection locked="0"/>
    </xf>
    <xf numFmtId="0" fontId="28" fillId="0" borderId="49" xfId="35" applyFont="1" applyBorder="1" applyAlignment="1" applyProtection="1">
      <alignment horizontal="center"/>
      <protection locked="0"/>
    </xf>
    <xf numFmtId="0" fontId="28" fillId="0" borderId="48" xfId="35" applyFont="1" applyBorder="1" applyAlignment="1">
      <alignment horizontal="center"/>
    </xf>
    <xf numFmtId="0" fontId="28" fillId="0" borderId="49" xfId="35" applyFont="1" applyBorder="1" applyAlignment="1">
      <alignment horizontal="center"/>
    </xf>
    <xf numFmtId="219" fontId="28" fillId="0" borderId="48" xfId="35" applyNumberFormat="1" applyFont="1" applyBorder="1" applyProtection="1">
      <protection locked="0"/>
    </xf>
    <xf numFmtId="194" fontId="28" fillId="0" borderId="49" xfId="35" applyNumberFormat="1" applyFont="1" applyBorder="1" applyProtection="1">
      <protection locked="0"/>
    </xf>
    <xf numFmtId="191" fontId="28" fillId="0" borderId="49" xfId="0" applyNumberFormat="1" applyFont="1" applyBorder="1" applyAlignment="1">
      <alignment shrinkToFit="1"/>
    </xf>
    <xf numFmtId="177" fontId="32" fillId="0" borderId="48" xfId="0" applyNumberFormat="1" applyFont="1" applyBorder="1" applyAlignment="1">
      <alignment shrinkToFit="1"/>
    </xf>
    <xf numFmtId="191" fontId="28" fillId="0" borderId="50" xfId="0" applyNumberFormat="1" applyFont="1" applyBorder="1" applyAlignment="1">
      <alignment shrinkToFit="1"/>
    </xf>
    <xf numFmtId="191" fontId="28" fillId="0" borderId="48" xfId="0" applyNumberFormat="1" applyFont="1" applyBorder="1" applyAlignment="1">
      <alignment shrinkToFit="1"/>
    </xf>
    <xf numFmtId="191" fontId="28" fillId="0" borderId="51" xfId="0" applyNumberFormat="1" applyFont="1" applyBorder="1" applyAlignment="1">
      <alignment shrinkToFit="1"/>
    </xf>
    <xf numFmtId="191" fontId="28" fillId="0" borderId="52" xfId="0" applyNumberFormat="1" applyFont="1" applyBorder="1" applyAlignment="1">
      <alignment shrinkToFit="1"/>
    </xf>
    <xf numFmtId="216" fontId="28" fillId="0" borderId="48" xfId="35" applyNumberFormat="1" applyFont="1" applyBorder="1"/>
    <xf numFmtId="192" fontId="28" fillId="0" borderId="49" xfId="35" applyNumberFormat="1" applyFont="1" applyBorder="1"/>
    <xf numFmtId="192" fontId="28" fillId="0" borderId="48" xfId="35" applyNumberFormat="1" applyFont="1" applyBorder="1"/>
    <xf numFmtId="194" fontId="28" fillId="0" borderId="49" xfId="35" applyNumberFormat="1" applyFont="1" applyBorder="1"/>
    <xf numFmtId="216" fontId="28" fillId="0" borderId="48" xfId="35" applyNumberFormat="1" applyFont="1" applyBorder="1" applyProtection="1">
      <protection locked="0"/>
    </xf>
    <xf numFmtId="219" fontId="28" fillId="0" borderId="48" xfId="35" applyNumberFormat="1" applyFont="1" applyBorder="1"/>
    <xf numFmtId="194" fontId="28" fillId="0" borderId="48" xfId="35" applyNumberFormat="1" applyFont="1" applyBorder="1"/>
    <xf numFmtId="194" fontId="28" fillId="0" borderId="49" xfId="35" applyNumberFormat="1" applyFont="1" applyBorder="1" applyAlignment="1">
      <alignment horizontal="right"/>
    </xf>
    <xf numFmtId="217" fontId="32" fillId="10" borderId="48" xfId="35" applyNumberFormat="1" applyFont="1" applyFill="1" applyBorder="1" applyAlignment="1">
      <alignment vertical="center"/>
    </xf>
    <xf numFmtId="188" fontId="33" fillId="10" borderId="49" xfId="35" applyNumberFormat="1" applyFont="1" applyFill="1" applyBorder="1" applyAlignment="1">
      <alignment vertical="center"/>
    </xf>
    <xf numFmtId="219" fontId="32" fillId="10" borderId="48" xfId="35" applyNumberFormat="1" applyFont="1" applyFill="1" applyBorder="1" applyProtection="1">
      <protection locked="0"/>
    </xf>
    <xf numFmtId="194" fontId="28" fillId="10" borderId="49" xfId="35" applyNumberFormat="1" applyFont="1" applyFill="1" applyBorder="1" applyProtection="1">
      <protection locked="0"/>
    </xf>
    <xf numFmtId="219" fontId="32" fillId="10" borderId="48" xfId="35" applyNumberFormat="1" applyFont="1" applyFill="1" applyBorder="1"/>
    <xf numFmtId="194" fontId="28" fillId="10" borderId="49" xfId="35" applyNumberFormat="1" applyFont="1" applyFill="1" applyBorder="1"/>
    <xf numFmtId="219" fontId="28" fillId="10" borderId="48" xfId="35" applyNumberFormat="1" applyFont="1" applyFill="1" applyBorder="1"/>
    <xf numFmtId="219" fontId="32" fillId="0" borderId="48" xfId="35" applyNumberFormat="1" applyFont="1" applyBorder="1"/>
    <xf numFmtId="178" fontId="28" fillId="10" borderId="48" xfId="35" applyNumberFormat="1" applyFont="1" applyFill="1" applyBorder="1" applyAlignment="1">
      <alignment horizontal="center"/>
    </xf>
    <xf numFmtId="10" fontId="33" fillId="10" borderId="49" xfId="35" applyNumberFormat="1" applyFont="1" applyFill="1" applyBorder="1" applyAlignment="1">
      <alignment horizontal="center" vertical="center"/>
    </xf>
    <xf numFmtId="219" fontId="28" fillId="10" borderId="48" xfId="35" applyNumberFormat="1" applyFont="1" applyFill="1" applyBorder="1" applyAlignment="1">
      <alignment horizontal="center"/>
    </xf>
    <xf numFmtId="219" fontId="28" fillId="10" borderId="48" xfId="35" applyNumberFormat="1" applyFont="1" applyFill="1" applyBorder="1" applyProtection="1">
      <protection locked="0"/>
    </xf>
    <xf numFmtId="194" fontId="28" fillId="10" borderId="49" xfId="35" applyNumberFormat="1" applyFont="1" applyFill="1" applyBorder="1" applyAlignment="1" applyProtection="1">
      <alignment horizontal="center"/>
      <protection locked="0"/>
    </xf>
    <xf numFmtId="0" fontId="28" fillId="0" borderId="47" xfId="35" applyFont="1" applyBorder="1" applyAlignment="1">
      <alignment horizontal="centerContinuous" vertical="center"/>
    </xf>
    <xf numFmtId="0" fontId="28" fillId="0" borderId="48" xfId="35" applyFont="1" applyBorder="1" applyAlignment="1" applyProtection="1">
      <alignment shrinkToFit="1"/>
      <protection locked="0"/>
    </xf>
    <xf numFmtId="0" fontId="28" fillId="0" borderId="49" xfId="35" applyFont="1" applyBorder="1" applyAlignment="1" applyProtection="1">
      <alignment shrinkToFit="1"/>
      <protection locked="0"/>
    </xf>
    <xf numFmtId="194" fontId="28" fillId="0" borderId="49" xfId="35" applyNumberFormat="1" applyFont="1" applyBorder="1" applyAlignment="1" applyProtection="1">
      <alignment shrinkToFit="1"/>
      <protection locked="0"/>
    </xf>
    <xf numFmtId="194" fontId="28" fillId="0" borderId="50" xfId="35" applyNumberFormat="1" applyFont="1" applyBorder="1" applyAlignment="1" applyProtection="1">
      <alignment shrinkToFit="1"/>
      <protection locked="0"/>
    </xf>
    <xf numFmtId="196" fontId="28" fillId="0" borderId="48" xfId="35" applyNumberFormat="1" applyFont="1" applyBorder="1" applyAlignment="1" applyProtection="1">
      <alignment shrinkToFit="1"/>
      <protection locked="0"/>
    </xf>
    <xf numFmtId="194" fontId="28" fillId="0" borderId="51" xfId="35" applyNumberFormat="1" applyFont="1" applyBorder="1" applyAlignment="1" applyProtection="1">
      <alignment shrinkToFit="1"/>
      <protection locked="0"/>
    </xf>
    <xf numFmtId="196" fontId="28" fillId="0" borderId="52" xfId="35" applyNumberFormat="1" applyFont="1" applyBorder="1" applyAlignment="1" applyProtection="1">
      <alignment shrinkToFit="1"/>
      <protection locked="0"/>
    </xf>
    <xf numFmtId="196" fontId="28" fillId="0" borderId="50" xfId="35" applyNumberFormat="1" applyFont="1" applyBorder="1" applyAlignment="1" applyProtection="1">
      <alignment shrinkToFit="1"/>
      <protection locked="0"/>
    </xf>
    <xf numFmtId="196" fontId="28" fillId="0" borderId="49" xfId="35" applyNumberFormat="1" applyFont="1" applyBorder="1" applyAlignment="1" applyProtection="1">
      <alignment shrinkToFit="1"/>
      <protection locked="0"/>
    </xf>
    <xf numFmtId="219" fontId="28" fillId="10" borderId="48" xfId="35" applyNumberFormat="1" applyFont="1" applyFill="1" applyBorder="1" applyAlignment="1">
      <alignment shrinkToFit="1"/>
    </xf>
    <xf numFmtId="178" fontId="28" fillId="10" borderId="48" xfId="35" applyNumberFormat="1" applyFont="1" applyFill="1" applyBorder="1" applyAlignment="1">
      <alignment horizontal="center" shrinkToFit="1"/>
    </xf>
    <xf numFmtId="10" fontId="33" fillId="10" borderId="49" xfId="35" applyNumberFormat="1" applyFont="1" applyFill="1" applyBorder="1" applyAlignment="1">
      <alignment horizontal="right" vertical="center" shrinkToFit="1"/>
    </xf>
    <xf numFmtId="0" fontId="28" fillId="10" borderId="49" xfId="35" applyFont="1" applyFill="1" applyBorder="1" applyProtection="1">
      <protection locked="0"/>
    </xf>
    <xf numFmtId="0" fontId="28" fillId="10" borderId="48" xfId="35" applyFont="1" applyFill="1" applyBorder="1" applyProtection="1">
      <protection locked="0"/>
    </xf>
    <xf numFmtId="0" fontId="28" fillId="10" borderId="49" xfId="35" applyFont="1" applyFill="1" applyBorder="1" applyAlignment="1" applyProtection="1">
      <alignment horizontal="center"/>
      <protection locked="0"/>
    </xf>
    <xf numFmtId="220" fontId="32" fillId="10" borderId="48" xfId="35" applyNumberFormat="1" applyFont="1" applyFill="1" applyBorder="1" applyAlignment="1">
      <alignment horizontal="center" shrinkToFit="1"/>
    </xf>
    <xf numFmtId="10" fontId="28" fillId="10" borderId="49" xfId="35" applyNumberFormat="1" applyFont="1" applyFill="1" applyBorder="1" applyAlignment="1">
      <alignment horizontal="center" shrinkToFit="1"/>
    </xf>
    <xf numFmtId="0" fontId="28" fillId="10" borderId="48" xfId="35" applyFont="1" applyFill="1" applyBorder="1"/>
    <xf numFmtId="0" fontId="28" fillId="10" borderId="49" xfId="35" applyFont="1" applyFill="1" applyBorder="1"/>
    <xf numFmtId="10" fontId="33" fillId="10" borderId="49" xfId="35" applyNumberFormat="1" applyFont="1" applyFill="1" applyBorder="1" applyAlignment="1">
      <alignment horizontal="center" vertical="center" shrinkToFit="1"/>
    </xf>
    <xf numFmtId="10" fontId="28" fillId="10" borderId="49" xfId="35" applyNumberFormat="1" applyFont="1" applyFill="1" applyBorder="1" applyAlignment="1">
      <alignment horizontal="center"/>
    </xf>
    <xf numFmtId="186" fontId="28" fillId="0" borderId="0" xfId="35" applyNumberFormat="1" applyFont="1"/>
    <xf numFmtId="0" fontId="28" fillId="0" borderId="58" xfId="35" applyFont="1" applyBorder="1" applyAlignment="1">
      <alignment horizontal="centerContinuous" vertical="center"/>
    </xf>
    <xf numFmtId="210" fontId="30" fillId="0" borderId="60" xfId="35" applyNumberFormat="1" applyFont="1" applyBorder="1" applyAlignment="1" applyProtection="1">
      <alignment horizontal="right" shrinkToFit="1"/>
      <protection locked="0"/>
    </xf>
    <xf numFmtId="210" fontId="30" fillId="0" borderId="0" xfId="35" applyNumberFormat="1" applyFont="1" applyAlignment="1" applyProtection="1">
      <alignment horizontal="right" shrinkToFit="1"/>
      <protection locked="0"/>
    </xf>
    <xf numFmtId="210" fontId="30" fillId="0" borderId="59" xfId="35" applyNumberFormat="1" applyFont="1" applyBorder="1" applyAlignment="1" applyProtection="1">
      <alignment horizontal="right" shrinkToFit="1"/>
      <protection locked="0"/>
    </xf>
    <xf numFmtId="210" fontId="30" fillId="0" borderId="35" xfId="35" applyNumberFormat="1" applyFont="1" applyBorder="1" applyAlignment="1" applyProtection="1">
      <alignment horizontal="right" shrinkToFit="1"/>
      <protection locked="0"/>
    </xf>
    <xf numFmtId="210" fontId="30" fillId="0" borderId="36" xfId="35" applyNumberFormat="1" applyFont="1" applyBorder="1" applyAlignment="1" applyProtection="1">
      <alignment horizontal="right" shrinkToFit="1"/>
      <protection locked="0"/>
    </xf>
    <xf numFmtId="0" fontId="28" fillId="0" borderId="60" xfId="35" applyFont="1" applyBorder="1"/>
    <xf numFmtId="0" fontId="28" fillId="10" borderId="59" xfId="35" applyFont="1" applyFill="1" applyBorder="1" applyAlignment="1">
      <alignment horizontal="center"/>
    </xf>
    <xf numFmtId="0" fontId="28" fillId="10" borderId="59" xfId="35" applyFont="1" applyFill="1" applyBorder="1" applyProtection="1">
      <protection locked="0"/>
    </xf>
    <xf numFmtId="0" fontId="28" fillId="10" borderId="60" xfId="35" applyFont="1" applyFill="1" applyBorder="1" applyProtection="1">
      <protection locked="0"/>
    </xf>
    <xf numFmtId="0" fontId="28" fillId="10" borderId="60" xfId="35" applyFont="1" applyFill="1" applyBorder="1" applyAlignment="1" applyProtection="1">
      <alignment horizontal="center"/>
      <protection locked="0"/>
    </xf>
    <xf numFmtId="220" fontId="28" fillId="10" borderId="59" xfId="35" applyNumberFormat="1" applyFont="1" applyFill="1" applyBorder="1" applyAlignment="1">
      <alignment horizontal="center"/>
    </xf>
    <xf numFmtId="10" fontId="28" fillId="10" borderId="60" xfId="35" applyNumberFormat="1" applyFont="1" applyFill="1" applyBorder="1" applyAlignment="1">
      <alignment horizontal="center"/>
    </xf>
    <xf numFmtId="0" fontId="28" fillId="10" borderId="59" xfId="35" applyFont="1" applyFill="1" applyBorder="1"/>
    <xf numFmtId="0" fontId="28" fillId="10" borderId="60" xfId="35" applyFont="1" applyFill="1" applyBorder="1"/>
    <xf numFmtId="220" fontId="34" fillId="10" borderId="59" xfId="35" applyNumberFormat="1" applyFont="1" applyFill="1" applyBorder="1" applyAlignment="1">
      <alignment horizontal="center"/>
    </xf>
    <xf numFmtId="0" fontId="28" fillId="0" borderId="59" xfId="35" applyFont="1" applyBorder="1"/>
    <xf numFmtId="186" fontId="28" fillId="0" borderId="0" xfId="35" applyNumberFormat="1" applyFont="1" applyAlignment="1">
      <alignment horizontal="right"/>
    </xf>
    <xf numFmtId="0" fontId="28" fillId="0" borderId="61" xfId="35" applyFont="1" applyBorder="1" applyAlignment="1">
      <alignment horizontal="centerContinuous" vertical="center"/>
    </xf>
    <xf numFmtId="10" fontId="28" fillId="10" borderId="63" xfId="35" applyNumberFormat="1" applyFont="1" applyFill="1" applyBorder="1" applyAlignment="1">
      <alignment horizontal="center"/>
    </xf>
    <xf numFmtId="0" fontId="28" fillId="10" borderId="62" xfId="35" applyFont="1" applyFill="1" applyBorder="1" applyAlignment="1">
      <alignment horizontal="center"/>
    </xf>
    <xf numFmtId="0" fontId="28" fillId="10" borderId="63" xfId="35" applyFont="1" applyFill="1" applyBorder="1" applyProtection="1">
      <protection locked="0"/>
    </xf>
    <xf numFmtId="0" fontId="28" fillId="10" borderId="62" xfId="35" applyFont="1" applyFill="1" applyBorder="1" applyProtection="1">
      <protection locked="0"/>
    </xf>
    <xf numFmtId="0" fontId="28" fillId="10" borderId="63" xfId="35" applyFont="1" applyFill="1" applyBorder="1" applyAlignment="1" applyProtection="1">
      <alignment horizontal="center"/>
      <protection locked="0"/>
    </xf>
    <xf numFmtId="220" fontId="28" fillId="10" borderId="62" xfId="35" applyNumberFormat="1" applyFont="1" applyFill="1" applyBorder="1" applyAlignment="1">
      <alignment horizontal="center"/>
    </xf>
    <xf numFmtId="0" fontId="28" fillId="10" borderId="62" xfId="35" applyFont="1" applyFill="1" applyBorder="1"/>
    <xf numFmtId="0" fontId="28" fillId="10" borderId="63" xfId="35" applyFont="1" applyFill="1" applyBorder="1"/>
    <xf numFmtId="220" fontId="34" fillId="10" borderId="62" xfId="35" applyNumberFormat="1" applyFont="1" applyFill="1" applyBorder="1" applyAlignment="1">
      <alignment horizontal="center"/>
    </xf>
    <xf numFmtId="0" fontId="28" fillId="0" borderId="63" xfId="35" applyFont="1" applyBorder="1"/>
    <xf numFmtId="0" fontId="28" fillId="0" borderId="62" xfId="35" applyFont="1" applyBorder="1"/>
    <xf numFmtId="0" fontId="0" fillId="0" borderId="0" xfId="0" applyAlignment="1">
      <alignment horizontal="right" vertical="center"/>
    </xf>
    <xf numFmtId="0" fontId="0" fillId="0" borderId="0" xfId="0" applyAlignment="1">
      <alignment horizontal="center"/>
    </xf>
    <xf numFmtId="0" fontId="0" fillId="0" borderId="67" xfId="0" applyBorder="1" applyAlignment="1">
      <alignment horizontal="center" vertical="center"/>
    </xf>
    <xf numFmtId="0" fontId="0" fillId="0" borderId="68" xfId="0" applyBorder="1">
      <alignment vertical="center"/>
    </xf>
    <xf numFmtId="211" fontId="35" fillId="0" borderId="69" xfId="34" applyNumberFormat="1" applyFont="1" applyBorder="1" applyAlignment="1">
      <alignment horizontal="center" vertical="center"/>
    </xf>
    <xf numFmtId="0" fontId="0" fillId="0" borderId="70" xfId="0" applyBorder="1">
      <alignment vertical="center"/>
    </xf>
    <xf numFmtId="0" fontId="35" fillId="0" borderId="71" xfId="0" applyFont="1" applyBorder="1" applyAlignment="1">
      <alignment horizontal="center"/>
    </xf>
    <xf numFmtId="0" fontId="28" fillId="0" borderId="0" xfId="0" applyFont="1" applyAlignment="1">
      <alignment horizontal="center"/>
    </xf>
    <xf numFmtId="0" fontId="0" fillId="0" borderId="77" xfId="0" applyBorder="1">
      <alignment vertical="center"/>
    </xf>
    <xf numFmtId="0" fontId="0" fillId="0" borderId="78" xfId="0" applyBorder="1">
      <alignment vertical="center"/>
    </xf>
    <xf numFmtId="0" fontId="35" fillId="0" borderId="0" xfId="34" applyFont="1" applyAlignment="1">
      <alignment horizontal="left" vertical="center"/>
    </xf>
    <xf numFmtId="0" fontId="0" fillId="0" borderId="60" xfId="0" applyBorder="1" applyAlignment="1">
      <alignment horizontal="distributed" vertical="center"/>
    </xf>
    <xf numFmtId="0" fontId="35" fillId="0" borderId="79" xfId="0" applyFont="1" applyBorder="1" applyAlignment="1">
      <alignment horizontal="center"/>
    </xf>
    <xf numFmtId="0" fontId="35" fillId="0" borderId="80" xfId="0" applyFont="1" applyBorder="1" applyAlignment="1">
      <alignment horizontal="center"/>
    </xf>
    <xf numFmtId="0" fontId="0" fillId="0" borderId="0" xfId="0" applyAlignment="1">
      <alignment horizontal="left" vertical="center"/>
    </xf>
    <xf numFmtId="0" fontId="0" fillId="0" borderId="77" xfId="0" applyBorder="1" applyAlignment="1">
      <alignment horizontal="center"/>
    </xf>
    <xf numFmtId="0" fontId="0" fillId="0" borderId="78" xfId="0" applyBorder="1" applyAlignment="1">
      <alignment horizontal="center"/>
    </xf>
    <xf numFmtId="0" fontId="0" fillId="0" borderId="60" xfId="0" applyBorder="1" applyAlignment="1">
      <alignment horizontal="center"/>
    </xf>
    <xf numFmtId="0" fontId="28" fillId="0" borderId="0" xfId="0" applyFont="1" applyAlignment="1">
      <alignment horizontal="left" vertical="center"/>
    </xf>
    <xf numFmtId="0" fontId="0" fillId="0" borderId="60" xfId="0" applyBorder="1">
      <alignment vertical="center"/>
    </xf>
    <xf numFmtId="0" fontId="28" fillId="0" borderId="26" xfId="0" applyFont="1" applyBorder="1" applyAlignment="1">
      <alignment horizontal="center"/>
    </xf>
    <xf numFmtId="0" fontId="28" fillId="0" borderId="81" xfId="0" applyFont="1" applyBorder="1" applyAlignment="1">
      <alignment horizontal="center"/>
    </xf>
    <xf numFmtId="177" fontId="32" fillId="0" borderId="81" xfId="0" applyNumberFormat="1" applyFont="1" applyBorder="1" applyAlignment="1"/>
    <xf numFmtId="177" fontId="32" fillId="0" borderId="26" xfId="0" applyNumberFormat="1" applyFont="1" applyBorder="1" applyAlignment="1"/>
    <xf numFmtId="177" fontId="34" fillId="0" borderId="81" xfId="0" applyNumberFormat="1" applyFont="1" applyBorder="1">
      <alignment vertical="center"/>
    </xf>
    <xf numFmtId="0" fontId="0" fillId="0" borderId="26" xfId="0" applyBorder="1">
      <alignment vertical="center"/>
    </xf>
    <xf numFmtId="177" fontId="34" fillId="0" borderId="32" xfId="0" applyNumberFormat="1" applyFont="1" applyBorder="1">
      <alignment vertical="center"/>
    </xf>
    <xf numFmtId="0" fontId="0" fillId="0" borderId="82" xfId="0" applyBorder="1">
      <alignment vertical="center"/>
    </xf>
    <xf numFmtId="0" fontId="35" fillId="0" borderId="0" xfId="0" applyFont="1" applyAlignment="1">
      <alignment horizontal="right" vertical="center"/>
    </xf>
    <xf numFmtId="195" fontId="28" fillId="0" borderId="80" xfId="42" applyNumberFormat="1" applyFont="1" applyFill="1" applyBorder="1" applyAlignment="1">
      <alignment shrinkToFit="1"/>
    </xf>
    <xf numFmtId="195" fontId="28" fillId="0" borderId="26" xfId="42" applyNumberFormat="1" applyFont="1" applyFill="1" applyBorder="1" applyAlignment="1">
      <alignment shrinkToFit="1"/>
    </xf>
    <xf numFmtId="195" fontId="28" fillId="0" borderId="81" xfId="42" applyNumberFormat="1" applyFont="1" applyFill="1" applyBorder="1" applyAlignment="1">
      <alignment shrinkToFit="1"/>
    </xf>
    <xf numFmtId="194" fontId="28" fillId="0" borderId="81" xfId="0" applyNumberFormat="1" applyFont="1" applyBorder="1" applyAlignment="1">
      <alignment horizontal="right"/>
    </xf>
    <xf numFmtId="196" fontId="28" fillId="0" borderId="81" xfId="0" applyNumberFormat="1" applyFont="1" applyBorder="1" applyAlignment="1">
      <alignment horizontal="right" vertical="center"/>
    </xf>
    <xf numFmtId="196" fontId="32" fillId="0" borderId="81" xfId="0" applyNumberFormat="1" applyFont="1" applyBorder="1" applyAlignment="1">
      <alignment horizontal="right" vertical="center"/>
    </xf>
    <xf numFmtId="196" fontId="28" fillId="0" borderId="26" xfId="0" applyNumberFormat="1" applyFont="1" applyBorder="1" applyAlignment="1">
      <alignment horizontal="right" vertical="center"/>
    </xf>
    <xf numFmtId="196" fontId="32" fillId="0" borderId="26" xfId="0" applyNumberFormat="1" applyFont="1" applyBorder="1" applyAlignment="1">
      <alignment horizontal="right" vertical="center"/>
    </xf>
    <xf numFmtId="196" fontId="34" fillId="0" borderId="81" xfId="0" applyNumberFormat="1" applyFont="1" applyBorder="1" applyAlignment="1">
      <alignment horizontal="right" vertical="center"/>
    </xf>
    <xf numFmtId="0" fontId="0" fillId="0" borderId="26" xfId="0" applyBorder="1" applyAlignment="1">
      <alignment horizontal="right" vertical="center"/>
    </xf>
    <xf numFmtId="196" fontId="34" fillId="0" borderId="32" xfId="0" applyNumberFormat="1" applyFont="1" applyBorder="1" applyAlignment="1">
      <alignment horizontal="right" vertical="center"/>
    </xf>
    <xf numFmtId="0" fontId="0" fillId="0" borderId="82" xfId="0" applyBorder="1" applyAlignment="1">
      <alignment horizontal="right" vertical="center"/>
    </xf>
    <xf numFmtId="196" fontId="0" fillId="0" borderId="0" xfId="0" applyNumberFormat="1" applyAlignment="1">
      <alignment horizontal="right" vertical="center"/>
    </xf>
    <xf numFmtId="0" fontId="35" fillId="0" borderId="0" xfId="0" applyFont="1" applyAlignment="1">
      <alignment horizontal="left" vertical="center"/>
    </xf>
    <xf numFmtId="217" fontId="28" fillId="0" borderId="80" xfId="0" applyNumberFormat="1" applyFont="1" applyBorder="1" applyAlignment="1">
      <alignment horizontal="right"/>
    </xf>
    <xf numFmtId="194" fontId="28" fillId="0" borderId="26" xfId="34" applyNumberFormat="1" applyFont="1" applyBorder="1" applyAlignment="1"/>
    <xf numFmtId="194" fontId="28" fillId="0" borderId="81" xfId="34" applyNumberFormat="1" applyFont="1" applyBorder="1" applyAlignment="1"/>
    <xf numFmtId="196" fontId="28" fillId="0" borderId="81" xfId="34" applyNumberFormat="1" applyFont="1" applyBorder="1">
      <alignment vertical="center"/>
    </xf>
    <xf numFmtId="196" fontId="32" fillId="0" borderId="81" xfId="34" applyNumberFormat="1" applyFont="1" applyBorder="1">
      <alignment vertical="center"/>
    </xf>
    <xf numFmtId="196" fontId="32" fillId="0" borderId="26" xfId="34" applyNumberFormat="1" applyFont="1" applyBorder="1">
      <alignment vertical="center"/>
    </xf>
    <xf numFmtId="217" fontId="28" fillId="0" borderId="81" xfId="0" applyNumberFormat="1" applyFont="1" applyBorder="1" applyAlignment="1">
      <alignment horizontal="right"/>
    </xf>
    <xf numFmtId="193" fontId="35" fillId="0" borderId="26" xfId="0" applyNumberFormat="1" applyFont="1" applyBorder="1">
      <alignment vertical="center"/>
    </xf>
    <xf numFmtId="217" fontId="28" fillId="0" borderId="32" xfId="0" applyNumberFormat="1" applyFont="1" applyBorder="1" applyAlignment="1">
      <alignment horizontal="right"/>
    </xf>
    <xf numFmtId="193" fontId="35" fillId="0" borderId="82" xfId="0" applyNumberFormat="1" applyFont="1" applyBorder="1">
      <alignment vertical="center"/>
    </xf>
    <xf numFmtId="196" fontId="35" fillId="0" borderId="0" xfId="0" applyNumberFormat="1" applyFont="1">
      <alignment vertical="center"/>
    </xf>
    <xf numFmtId="0" fontId="35" fillId="0" borderId="0" xfId="34" applyFont="1">
      <alignment vertical="center"/>
    </xf>
    <xf numFmtId="196" fontId="28" fillId="0" borderId="26" xfId="0" applyNumberFormat="1" applyFont="1" applyBorder="1">
      <alignment vertical="center"/>
    </xf>
    <xf numFmtId="196" fontId="28" fillId="0" borderId="81" xfId="0" applyNumberFormat="1" applyFont="1" applyBorder="1">
      <alignment vertical="center"/>
    </xf>
    <xf numFmtId="196" fontId="34" fillId="0" borderId="26" xfId="0" applyNumberFormat="1" applyFont="1" applyBorder="1">
      <alignment vertical="center"/>
    </xf>
    <xf numFmtId="196" fontId="34" fillId="0" borderId="32" xfId="0" applyNumberFormat="1" applyFont="1" applyBorder="1">
      <alignment vertical="center"/>
    </xf>
    <xf numFmtId="0" fontId="36" fillId="0" borderId="0" xfId="0" applyFont="1">
      <alignment vertical="center"/>
    </xf>
    <xf numFmtId="0" fontId="35" fillId="0" borderId="83" xfId="0" applyFont="1" applyBorder="1" applyAlignment="1">
      <alignment horizontal="center"/>
    </xf>
    <xf numFmtId="176" fontId="37" fillId="0" borderId="84" xfId="0" applyNumberFormat="1" applyFont="1" applyBorder="1" applyAlignment="1">
      <alignment vertical="center" shrinkToFit="1"/>
    </xf>
    <xf numFmtId="176" fontId="38" fillId="0" borderId="85" xfId="0" applyNumberFormat="1" applyFont="1" applyBorder="1" applyAlignment="1">
      <alignment vertical="center" shrinkToFit="1"/>
    </xf>
    <xf numFmtId="193" fontId="37" fillId="0" borderId="0" xfId="0" applyNumberFormat="1" applyFont="1">
      <alignment vertical="center"/>
    </xf>
    <xf numFmtId="0" fontId="28" fillId="0" borderId="59" xfId="0" applyFont="1" applyBorder="1" applyAlignment="1">
      <alignment horizontal="center"/>
    </xf>
    <xf numFmtId="176" fontId="37" fillId="0" borderId="20" xfId="0" applyNumberFormat="1" applyFont="1" applyBorder="1" applyAlignment="1">
      <alignment vertical="center" shrinkToFit="1"/>
    </xf>
    <xf numFmtId="176" fontId="38" fillId="0" borderId="0" xfId="0" applyNumberFormat="1" applyFont="1" applyAlignment="1">
      <alignment vertical="center" shrinkToFit="1"/>
    </xf>
    <xf numFmtId="0" fontId="37" fillId="0" borderId="0" xfId="0" applyFont="1">
      <alignment vertical="center"/>
    </xf>
    <xf numFmtId="201" fontId="0" fillId="0" borderId="88" xfId="0" applyNumberFormat="1" applyBorder="1" applyAlignment="1">
      <alignment horizontal="right" vertical="center"/>
    </xf>
    <xf numFmtId="201" fontId="0" fillId="0" borderId="89" xfId="0" applyNumberFormat="1" applyBorder="1" applyAlignment="1">
      <alignment horizontal="left" vertical="center"/>
    </xf>
    <xf numFmtId="0" fontId="0" fillId="0" borderId="90" xfId="0" applyBorder="1">
      <alignment vertical="center"/>
    </xf>
    <xf numFmtId="0" fontId="28" fillId="0" borderId="92" xfId="0" applyFont="1" applyBorder="1" applyAlignment="1">
      <alignment horizontal="center"/>
    </xf>
    <xf numFmtId="176" fontId="37" fillId="0" borderId="94" xfId="0" applyNumberFormat="1" applyFont="1" applyBorder="1" applyAlignment="1">
      <alignment vertical="center" shrinkToFit="1"/>
    </xf>
    <xf numFmtId="176" fontId="38" fillId="0" borderId="89" xfId="0" applyNumberFormat="1" applyFont="1" applyBorder="1" applyAlignment="1">
      <alignment vertical="center" shrinkToFit="1"/>
    </xf>
    <xf numFmtId="212" fontId="35" fillId="0" borderId="69" xfId="34" applyNumberFormat="1" applyFont="1" applyBorder="1" applyAlignment="1">
      <alignment horizontal="center" vertical="center"/>
    </xf>
    <xf numFmtId="199" fontId="28" fillId="0" borderId="26" xfId="0" applyNumberFormat="1" applyFont="1" applyBorder="1" applyAlignment="1">
      <alignment horizontal="center"/>
    </xf>
    <xf numFmtId="194" fontId="28" fillId="0" borderId="26" xfId="0" applyNumberFormat="1" applyFont="1" applyBorder="1" applyAlignment="1">
      <alignment horizontal="right"/>
    </xf>
    <xf numFmtId="176" fontId="32" fillId="0" borderId="81" xfId="0" applyNumberFormat="1" applyFont="1" applyBorder="1" applyAlignment="1">
      <alignment horizontal="right" vertical="center"/>
    </xf>
    <xf numFmtId="176" fontId="32" fillId="0" borderId="26" xfId="0" applyNumberFormat="1" applyFont="1" applyBorder="1" applyAlignment="1">
      <alignment horizontal="right" vertical="center"/>
    </xf>
    <xf numFmtId="176" fontId="34" fillId="0" borderId="26" xfId="0" applyNumberFormat="1" applyFont="1" applyBorder="1" applyAlignment="1">
      <alignment horizontal="right" vertical="center"/>
    </xf>
    <xf numFmtId="176" fontId="34" fillId="0" borderId="81" xfId="0" applyNumberFormat="1" applyFont="1" applyBorder="1" applyAlignment="1">
      <alignment horizontal="right" vertical="center"/>
    </xf>
    <xf numFmtId="219" fontId="32" fillId="0" borderId="81" xfId="34" applyNumberFormat="1" applyFont="1" applyBorder="1">
      <alignment vertical="center"/>
    </xf>
    <xf numFmtId="193" fontId="35" fillId="0" borderId="0" xfId="0" applyNumberFormat="1" applyFont="1">
      <alignment vertical="center"/>
    </xf>
    <xf numFmtId="176" fontId="28" fillId="0" borderId="26" xfId="0" applyNumberFormat="1" applyFont="1" applyBorder="1">
      <alignment vertical="center"/>
    </xf>
    <xf numFmtId="176" fontId="28" fillId="0" borderId="81" xfId="0" applyNumberFormat="1" applyFont="1" applyBorder="1">
      <alignment vertical="center"/>
    </xf>
    <xf numFmtId="176" fontId="34" fillId="0" borderId="26" xfId="0" applyNumberFormat="1" applyFont="1" applyBorder="1">
      <alignment vertical="center"/>
    </xf>
    <xf numFmtId="176" fontId="34" fillId="0" borderId="81" xfId="0" applyNumberFormat="1" applyFont="1" applyBorder="1">
      <alignment vertical="center"/>
    </xf>
    <xf numFmtId="176" fontId="38" fillId="0" borderId="84" xfId="0" applyNumberFormat="1" applyFont="1" applyBorder="1" applyAlignment="1">
      <alignment vertical="center" shrinkToFit="1"/>
    </xf>
    <xf numFmtId="176" fontId="38" fillId="0" borderId="20" xfId="0" applyNumberFormat="1" applyFont="1" applyBorder="1" applyAlignment="1">
      <alignment vertical="center" shrinkToFit="1"/>
    </xf>
    <xf numFmtId="201" fontId="31" fillId="0" borderId="88" xfId="0" applyNumberFormat="1" applyFont="1" applyBorder="1" applyAlignment="1">
      <alignment horizontal="right" vertical="center"/>
    </xf>
    <xf numFmtId="176" fontId="38" fillId="0" borderId="94" xfId="0" applyNumberFormat="1" applyFont="1" applyBorder="1" applyAlignment="1">
      <alignment vertical="center" shrinkToFit="1"/>
    </xf>
    <xf numFmtId="199" fontId="28" fillId="0" borderId="81" xfId="0" applyNumberFormat="1" applyFont="1" applyBorder="1" applyAlignment="1">
      <alignment horizontal="center"/>
    </xf>
    <xf numFmtId="199" fontId="35" fillId="0" borderId="80" xfId="0" applyNumberFormat="1" applyFont="1" applyBorder="1" applyAlignment="1">
      <alignment horizontal="center"/>
    </xf>
    <xf numFmtId="219" fontId="32" fillId="0" borderId="26" xfId="34" applyNumberFormat="1" applyFont="1" applyBorder="1">
      <alignment vertical="center"/>
    </xf>
    <xf numFmtId="0" fontId="36" fillId="0" borderId="0" xfId="34" applyFont="1" applyAlignment="1">
      <alignment horizontal="left" vertical="center"/>
    </xf>
    <xf numFmtId="0" fontId="28" fillId="0" borderId="48" xfId="35" applyFont="1" applyBorder="1" applyAlignment="1" applyProtection="1">
      <alignment horizontal="center" shrinkToFit="1"/>
      <protection locked="0"/>
    </xf>
    <xf numFmtId="219" fontId="28" fillId="0" borderId="48" xfId="35" applyNumberFormat="1" applyFont="1" applyBorder="1" applyAlignment="1" applyProtection="1">
      <alignment shrinkToFit="1"/>
      <protection locked="0"/>
    </xf>
    <xf numFmtId="0" fontId="28" fillId="0" borderId="59" xfId="35" applyFont="1" applyBorder="1" applyAlignment="1" applyProtection="1">
      <alignment shrinkToFit="1"/>
      <protection locked="0"/>
    </xf>
    <xf numFmtId="0" fontId="28" fillId="0" borderId="62" xfId="35" applyFont="1" applyBorder="1" applyAlignment="1" applyProtection="1">
      <alignment shrinkToFit="1"/>
      <protection locked="0"/>
    </xf>
    <xf numFmtId="0" fontId="28" fillId="0" borderId="49" xfId="35" applyFont="1" applyBorder="1" applyAlignment="1" applyProtection="1">
      <alignment horizontal="center" shrinkToFit="1"/>
      <protection locked="0"/>
    </xf>
    <xf numFmtId="0" fontId="28" fillId="0" borderId="60" xfId="35" applyFont="1" applyBorder="1" applyAlignment="1" applyProtection="1">
      <alignment shrinkToFit="1"/>
      <protection locked="0"/>
    </xf>
    <xf numFmtId="0" fontId="28" fillId="0" borderId="63" xfId="35" applyFont="1" applyBorder="1" applyAlignment="1" applyProtection="1">
      <alignment shrinkToFit="1"/>
      <protection locked="0"/>
    </xf>
    <xf numFmtId="0" fontId="28" fillId="0" borderId="63" xfId="35" applyFont="1" applyBorder="1" applyAlignment="1" applyProtection="1">
      <alignment horizontal="center" shrinkToFit="1"/>
      <protection locked="0"/>
    </xf>
    <xf numFmtId="218" fontId="28" fillId="0" borderId="48" xfId="35" applyNumberFormat="1" applyFont="1" applyBorder="1" applyAlignment="1" applyProtection="1">
      <alignment horizontal="right" shrinkToFit="1"/>
      <protection locked="0"/>
    </xf>
    <xf numFmtId="0" fontId="28" fillId="0" borderId="54" xfId="35" applyFont="1" applyBorder="1" applyAlignment="1" applyProtection="1">
      <alignment horizontal="center" shrinkToFit="1"/>
      <protection locked="0"/>
    </xf>
    <xf numFmtId="194" fontId="28" fillId="0" borderId="60" xfId="35" applyNumberFormat="1" applyFont="1" applyBorder="1" applyAlignment="1" applyProtection="1">
      <alignment shrinkToFit="1"/>
      <protection locked="0"/>
    </xf>
    <xf numFmtId="194" fontId="28" fillId="0" borderId="63" xfId="35" applyNumberFormat="1" applyFont="1" applyBorder="1" applyAlignment="1" applyProtection="1">
      <alignment horizontal="center" shrinkToFit="1"/>
      <protection locked="0"/>
    </xf>
    <xf numFmtId="0" fontId="30" fillId="0" borderId="59" xfId="35" applyFont="1" applyBorder="1" applyAlignment="1" applyProtection="1">
      <alignment shrinkToFit="1"/>
      <protection locked="0"/>
    </xf>
    <xf numFmtId="0" fontId="30" fillId="0" borderId="62" xfId="35" applyFont="1" applyBorder="1" applyAlignment="1" applyProtection="1">
      <alignment shrinkToFit="1"/>
      <protection locked="0"/>
    </xf>
    <xf numFmtId="196" fontId="28" fillId="0" borderId="49" xfId="35" applyNumberFormat="1" applyFont="1" applyBorder="1" applyAlignment="1" applyProtection="1">
      <alignment horizontal="right" shrinkToFit="1"/>
      <protection locked="0"/>
    </xf>
    <xf numFmtId="196" fontId="30" fillId="0" borderId="63" xfId="35" applyNumberFormat="1" applyFont="1" applyBorder="1" applyAlignment="1" applyProtection="1">
      <alignment horizontal="center" shrinkToFit="1"/>
      <protection locked="0"/>
    </xf>
    <xf numFmtId="0" fontId="28" fillId="0" borderId="50" xfId="35" applyFont="1" applyBorder="1" applyAlignment="1" applyProtection="1">
      <alignment shrinkToFit="1"/>
      <protection locked="0"/>
    </xf>
    <xf numFmtId="0" fontId="28" fillId="0" borderId="50" xfId="35" applyFont="1" applyBorder="1" applyAlignment="1" applyProtection="1">
      <alignment horizontal="center" shrinkToFit="1"/>
      <protection locked="0"/>
    </xf>
    <xf numFmtId="196" fontId="28" fillId="0" borderId="50" xfId="35" applyNumberFormat="1" applyFont="1" applyBorder="1" applyAlignment="1" applyProtection="1">
      <alignment horizontal="right" shrinkToFit="1"/>
      <protection locked="0"/>
    </xf>
    <xf numFmtId="196" fontId="30" fillId="0" borderId="64" xfId="35" applyNumberFormat="1" applyFont="1" applyBorder="1" applyAlignment="1" applyProtection="1">
      <alignment horizontal="center" shrinkToFit="1"/>
      <protection locked="0"/>
    </xf>
    <xf numFmtId="194" fontId="28" fillId="0" borderId="48" xfId="35" applyNumberFormat="1" applyFont="1" applyBorder="1" applyAlignment="1" applyProtection="1">
      <alignment shrinkToFit="1"/>
      <protection locked="0"/>
    </xf>
    <xf numFmtId="196" fontId="28" fillId="0" borderId="48" xfId="35" applyNumberFormat="1" applyFont="1" applyBorder="1" applyAlignment="1" applyProtection="1">
      <alignment horizontal="right" shrinkToFit="1"/>
      <protection locked="0"/>
    </xf>
    <xf numFmtId="196" fontId="30" fillId="0" borderId="62" xfId="35" applyNumberFormat="1" applyFont="1" applyBorder="1" applyAlignment="1" applyProtection="1">
      <alignment horizontal="center" shrinkToFit="1"/>
      <protection locked="0"/>
    </xf>
    <xf numFmtId="0" fontId="28" fillId="0" borderId="51" xfId="35" applyFont="1" applyBorder="1" applyAlignment="1" applyProtection="1">
      <alignment shrinkToFit="1"/>
      <protection locked="0"/>
    </xf>
    <xf numFmtId="0" fontId="28" fillId="0" borderId="51" xfId="35" applyFont="1" applyBorder="1" applyAlignment="1" applyProtection="1">
      <alignment horizontal="center" shrinkToFit="1"/>
      <protection locked="0"/>
    </xf>
    <xf numFmtId="196" fontId="28" fillId="0" borderId="51" xfId="35" applyNumberFormat="1" applyFont="1" applyBorder="1" applyAlignment="1" applyProtection="1">
      <alignment horizontal="right" shrinkToFit="1"/>
      <protection locked="0"/>
    </xf>
    <xf numFmtId="196" fontId="30" fillId="0" borderId="65" xfId="35" applyNumberFormat="1" applyFont="1" applyBorder="1" applyAlignment="1" applyProtection="1">
      <alignment horizontal="center" shrinkToFit="1"/>
      <protection locked="0"/>
    </xf>
    <xf numFmtId="0" fontId="28" fillId="0" borderId="52" xfId="35" applyFont="1" applyBorder="1" applyAlignment="1" applyProtection="1">
      <alignment shrinkToFit="1"/>
      <protection locked="0"/>
    </xf>
    <xf numFmtId="0" fontId="28" fillId="0" borderId="52" xfId="35" applyFont="1" applyBorder="1" applyAlignment="1" applyProtection="1">
      <alignment horizontal="center" shrinkToFit="1"/>
      <protection locked="0"/>
    </xf>
    <xf numFmtId="194" fontId="28" fillId="0" borderId="52" xfId="35" applyNumberFormat="1" applyFont="1" applyBorder="1" applyAlignment="1" applyProtection="1">
      <alignment shrinkToFit="1"/>
      <protection locked="0"/>
    </xf>
    <xf numFmtId="196" fontId="28" fillId="0" borderId="52" xfId="35" applyNumberFormat="1" applyFont="1" applyBorder="1" applyAlignment="1" applyProtection="1">
      <alignment horizontal="right" shrinkToFit="1"/>
      <protection locked="0"/>
    </xf>
    <xf numFmtId="196" fontId="30" fillId="0" borderId="66" xfId="35" applyNumberFormat="1" applyFont="1" applyBorder="1" applyAlignment="1" applyProtection="1">
      <alignment horizontal="center" shrinkToFit="1"/>
      <protection locked="0"/>
    </xf>
    <xf numFmtId="0" fontId="28" fillId="0" borderId="48" xfId="35" applyFont="1" applyBorder="1" applyAlignment="1">
      <alignment shrinkToFit="1"/>
    </xf>
    <xf numFmtId="0" fontId="28" fillId="0" borderId="48" xfId="35" applyFont="1" applyBorder="1" applyAlignment="1">
      <alignment horizontal="center" shrinkToFit="1"/>
    </xf>
    <xf numFmtId="216" fontId="28" fillId="0" borderId="48" xfId="35" applyNumberFormat="1" applyFont="1" applyBorder="1" applyAlignment="1">
      <alignment shrinkToFit="1"/>
    </xf>
    <xf numFmtId="219" fontId="28" fillId="0" borderId="48" xfId="35" applyNumberFormat="1" applyFont="1" applyBorder="1" applyAlignment="1">
      <alignment shrinkToFit="1"/>
    </xf>
    <xf numFmtId="0" fontId="28" fillId="0" borderId="49" xfId="35" applyFont="1" applyBorder="1" applyAlignment="1">
      <alignment shrinkToFit="1"/>
    </xf>
    <xf numFmtId="0" fontId="28" fillId="0" borderId="49" xfId="35" applyFont="1" applyBorder="1" applyAlignment="1">
      <alignment horizontal="center" shrinkToFit="1"/>
    </xf>
    <xf numFmtId="192" fontId="28" fillId="0" borderId="49" xfId="35" applyNumberFormat="1" applyFont="1" applyBorder="1" applyAlignment="1">
      <alignment shrinkToFit="1"/>
    </xf>
    <xf numFmtId="194" fontId="28" fillId="0" borderId="49" xfId="35" applyNumberFormat="1" applyFont="1" applyBorder="1" applyAlignment="1">
      <alignment shrinkToFit="1"/>
    </xf>
    <xf numFmtId="192" fontId="28" fillId="0" borderId="48" xfId="35" applyNumberFormat="1" applyFont="1" applyBorder="1" applyAlignment="1">
      <alignment shrinkToFit="1"/>
    </xf>
    <xf numFmtId="194" fontId="28" fillId="0" borderId="48" xfId="35" applyNumberFormat="1" applyFont="1" applyBorder="1" applyAlignment="1">
      <alignment shrinkToFit="1"/>
    </xf>
    <xf numFmtId="0" fontId="28" fillId="0" borderId="59" xfId="35" quotePrefix="1" applyFont="1" applyBorder="1" applyAlignment="1">
      <alignment shrinkToFit="1"/>
    </xf>
    <xf numFmtId="194" fontId="28" fillId="0" borderId="54" xfId="35" applyNumberFormat="1" applyFont="1" applyBorder="1" applyAlignment="1">
      <alignment shrinkToFit="1"/>
    </xf>
    <xf numFmtId="0" fontId="28" fillId="0" borderId="60" xfId="35" applyFont="1" applyBorder="1" applyAlignment="1">
      <alignment shrinkToFit="1"/>
    </xf>
    <xf numFmtId="217" fontId="32" fillId="10" borderId="48" xfId="35" applyNumberFormat="1" applyFont="1" applyFill="1" applyBorder="1" applyAlignment="1">
      <alignment vertical="center" shrinkToFit="1"/>
    </xf>
    <xf numFmtId="188" fontId="33" fillId="10" borderId="49" xfId="35" applyNumberFormat="1" applyFont="1" applyFill="1" applyBorder="1" applyAlignment="1">
      <alignment vertical="center" shrinkToFit="1"/>
    </xf>
    <xf numFmtId="9" fontId="28" fillId="10" borderId="60" xfId="35" applyNumberFormat="1" applyFont="1" applyFill="1" applyBorder="1" applyAlignment="1">
      <alignment horizontal="left" shrinkToFit="1"/>
    </xf>
    <xf numFmtId="10" fontId="28" fillId="10" borderId="63" xfId="35" applyNumberFormat="1" applyFont="1" applyFill="1" applyBorder="1" applyAlignment="1">
      <alignment horizontal="center" shrinkToFit="1"/>
    </xf>
    <xf numFmtId="216" fontId="28" fillId="0" borderId="48" xfId="35" applyNumberFormat="1" applyFont="1" applyBorder="1" applyAlignment="1" applyProtection="1">
      <alignment shrinkToFit="1"/>
      <protection locked="0"/>
    </xf>
    <xf numFmtId="219" fontId="32" fillId="10" borderId="48" xfId="35" applyNumberFormat="1" applyFont="1" applyFill="1" applyBorder="1" applyAlignment="1" applyProtection="1">
      <alignment shrinkToFit="1"/>
      <protection locked="0"/>
    </xf>
    <xf numFmtId="219" fontId="28" fillId="10" borderId="48" xfId="35" applyNumberFormat="1" applyFont="1" applyFill="1" applyBorder="1" applyAlignment="1">
      <alignment horizontal="center" shrinkToFit="1"/>
    </xf>
    <xf numFmtId="0" fontId="28" fillId="10" borderId="59" xfId="35" applyFont="1" applyFill="1" applyBorder="1" applyAlignment="1">
      <alignment horizontal="center" shrinkToFit="1"/>
    </xf>
    <xf numFmtId="0" fontId="28" fillId="10" borderId="62" xfId="35" applyFont="1" applyFill="1" applyBorder="1" applyAlignment="1">
      <alignment horizontal="center" shrinkToFit="1"/>
    </xf>
    <xf numFmtId="194" fontId="28" fillId="10" borderId="49" xfId="35" applyNumberFormat="1" applyFont="1" applyFill="1" applyBorder="1" applyAlignment="1" applyProtection="1">
      <alignment shrinkToFit="1"/>
      <protection locked="0"/>
    </xf>
    <xf numFmtId="200" fontId="28" fillId="10" borderId="60" xfId="35" applyNumberFormat="1" applyFont="1" applyFill="1" applyBorder="1" applyAlignment="1" applyProtection="1">
      <alignment shrinkToFit="1"/>
      <protection locked="0"/>
    </xf>
    <xf numFmtId="10" fontId="28" fillId="11" borderId="63" xfId="35" applyNumberFormat="1" applyFont="1" applyFill="1" applyBorder="1" applyAlignment="1" applyProtection="1">
      <alignment horizontal="center" shrinkToFit="1"/>
      <protection locked="0"/>
    </xf>
    <xf numFmtId="219" fontId="28" fillId="10" borderId="48" xfId="35" applyNumberFormat="1" applyFont="1" applyFill="1" applyBorder="1" applyAlignment="1" applyProtection="1">
      <alignment shrinkToFit="1"/>
      <protection locked="0"/>
    </xf>
    <xf numFmtId="0" fontId="28" fillId="10" borderId="49" xfId="35" applyFont="1" applyFill="1" applyBorder="1" applyAlignment="1" applyProtection="1">
      <alignment horizontal="right" shrinkToFit="1"/>
      <protection locked="0"/>
    </xf>
    <xf numFmtId="9" fontId="28" fillId="10" borderId="60" xfId="35" applyNumberFormat="1" applyFont="1" applyFill="1" applyBorder="1" applyAlignment="1" applyProtection="1">
      <alignment horizontal="left" shrinkToFit="1"/>
      <protection locked="0"/>
    </xf>
    <xf numFmtId="0" fontId="28" fillId="10" borderId="63" xfId="35" applyFont="1" applyFill="1" applyBorder="1" applyAlignment="1" applyProtection="1">
      <alignment shrinkToFit="1"/>
      <protection locked="0"/>
    </xf>
    <xf numFmtId="0" fontId="28" fillId="0" borderId="50" xfId="35" applyFont="1" applyBorder="1" applyAlignment="1">
      <alignment shrinkToFit="1"/>
    </xf>
    <xf numFmtId="0" fontId="28" fillId="0" borderId="50" xfId="35" applyFont="1" applyBorder="1" applyAlignment="1">
      <alignment horizontal="center" shrinkToFit="1"/>
    </xf>
    <xf numFmtId="192" fontId="28" fillId="0" borderId="50" xfId="35" applyNumberFormat="1" applyFont="1" applyBorder="1" applyAlignment="1">
      <alignment shrinkToFit="1"/>
    </xf>
    <xf numFmtId="194" fontId="28" fillId="0" borderId="50" xfId="35" applyNumberFormat="1" applyFont="1" applyBorder="1" applyAlignment="1">
      <alignment shrinkToFit="1"/>
    </xf>
    <xf numFmtId="0" fontId="28" fillId="0" borderId="0" xfId="35" applyFont="1" applyAlignment="1">
      <alignment shrinkToFit="1"/>
    </xf>
    <xf numFmtId="0" fontId="28" fillId="0" borderId="64" xfId="35" applyFont="1" applyBorder="1" applyAlignment="1" applyProtection="1">
      <alignment shrinkToFit="1"/>
      <protection locked="0"/>
    </xf>
    <xf numFmtId="0" fontId="28" fillId="0" borderId="56" xfId="35" applyFont="1" applyBorder="1" applyAlignment="1" applyProtection="1">
      <alignment horizontal="center" shrinkToFit="1"/>
      <protection locked="0"/>
    </xf>
    <xf numFmtId="0" fontId="42" fillId="0" borderId="83" xfId="0" applyFont="1" applyBorder="1" applyAlignment="1">
      <alignment horizontal="center"/>
    </xf>
    <xf numFmtId="0" fontId="28" fillId="10" borderId="49" xfId="35" applyFont="1" applyFill="1" applyBorder="1" applyAlignment="1">
      <alignment shrinkToFit="1"/>
    </xf>
    <xf numFmtId="212" fontId="37" fillId="0" borderId="36" xfId="0" applyNumberFormat="1" applyFont="1" applyBorder="1" applyAlignment="1">
      <alignment horizontal="left" vertical="center" shrinkToFit="1"/>
    </xf>
    <xf numFmtId="0" fontId="31" fillId="10" borderId="49" xfId="35" applyFont="1" applyFill="1" applyBorder="1" applyAlignment="1" applyProtection="1">
      <alignment shrinkToFit="1"/>
      <protection locked="0"/>
    </xf>
    <xf numFmtId="194" fontId="31" fillId="0" borderId="49" xfId="35" applyNumberFormat="1" applyFont="1" applyBorder="1" applyAlignment="1" applyProtection="1">
      <alignment shrinkToFit="1"/>
      <protection locked="0"/>
    </xf>
    <xf numFmtId="210" fontId="30" fillId="0" borderId="35" xfId="35" applyNumberFormat="1" applyFont="1" applyBorder="1" applyAlignment="1" applyProtection="1">
      <alignment horizontal="left" shrinkToFit="1"/>
      <protection locked="0"/>
    </xf>
    <xf numFmtId="206" fontId="28" fillId="0" borderId="26" xfId="0" applyNumberFormat="1" applyFont="1" applyBorder="1" applyAlignment="1">
      <alignment horizontal="center"/>
    </xf>
    <xf numFmtId="194" fontId="28" fillId="0" borderId="32" xfId="34" applyNumberFormat="1" applyFont="1" applyBorder="1" applyAlignment="1"/>
    <xf numFmtId="198" fontId="25" fillId="7" borderId="0" xfId="35" applyNumberFormat="1" applyFont="1" applyFill="1" applyAlignment="1" applyProtection="1">
      <alignment horizontal="right" vertical="center" wrapText="1"/>
      <protection locked="0"/>
    </xf>
    <xf numFmtId="198" fontId="25" fillId="7" borderId="0" xfId="35" applyNumberFormat="1" applyFont="1" applyFill="1" applyAlignment="1" applyProtection="1">
      <alignment vertical="center" wrapText="1"/>
      <protection locked="0"/>
    </xf>
    <xf numFmtId="0" fontId="15" fillId="5" borderId="26" xfId="35" applyFont="1" applyFill="1" applyBorder="1" applyAlignment="1" applyProtection="1">
      <alignment horizontal="distributed" vertical="center" indent="2"/>
      <protection locked="0"/>
    </xf>
    <xf numFmtId="0" fontId="15" fillId="0" borderId="26" xfId="0" applyFont="1" applyBorder="1" applyAlignment="1">
      <alignment horizontal="distributed" vertical="center" indent="2"/>
    </xf>
    <xf numFmtId="0" fontId="15" fillId="0" borderId="39" xfId="0" applyFont="1" applyBorder="1" applyAlignment="1">
      <alignment horizontal="distributed" vertical="center" indent="2"/>
    </xf>
    <xf numFmtId="0" fontId="15" fillId="5" borderId="13" xfId="35" applyFont="1" applyFill="1" applyBorder="1" applyAlignment="1" applyProtection="1">
      <alignment vertical="center" wrapText="1" shrinkToFit="1"/>
      <protection locked="0"/>
    </xf>
    <xf numFmtId="0" fontId="15" fillId="0" borderId="19" xfId="0" applyFont="1" applyBorder="1" applyAlignment="1">
      <alignment vertical="center" wrapText="1" shrinkToFit="1"/>
    </xf>
    <xf numFmtId="0" fontId="15" fillId="0" borderId="22" xfId="0" applyFont="1" applyBorder="1" applyAlignment="1">
      <alignment vertical="center" wrapText="1" shrinkToFit="1"/>
    </xf>
    <xf numFmtId="0" fontId="15" fillId="5" borderId="19" xfId="35" applyFont="1" applyFill="1" applyBorder="1" applyAlignment="1">
      <alignment horizontal="distributed" vertical="center" justifyLastLine="1"/>
    </xf>
    <xf numFmtId="0" fontId="15" fillId="0" borderId="14" xfId="35" applyFont="1" applyBorder="1" applyAlignment="1" applyProtection="1">
      <alignment horizontal="center" vertical="center"/>
      <protection locked="0"/>
    </xf>
    <xf numFmtId="0" fontId="15" fillId="0" borderId="5" xfId="35" applyFont="1" applyBorder="1" applyAlignment="1" applyProtection="1">
      <alignment horizontal="center" vertical="center"/>
      <protection locked="0"/>
    </xf>
    <xf numFmtId="0" fontId="15" fillId="5" borderId="20" xfId="35" applyFont="1" applyFill="1" applyBorder="1" applyAlignment="1" applyProtection="1">
      <alignment horizontal="center" vertical="center"/>
      <protection locked="0"/>
    </xf>
    <xf numFmtId="0" fontId="15" fillId="5" borderId="35" xfId="35" applyFont="1" applyFill="1" applyBorder="1" applyAlignment="1" applyProtection="1">
      <alignment horizontal="center" vertical="center"/>
      <protection locked="0"/>
    </xf>
    <xf numFmtId="0" fontId="15" fillId="0" borderId="20" xfId="35" applyFont="1" applyBorder="1" applyAlignment="1" applyProtection="1">
      <alignment horizontal="center" vertical="center"/>
      <protection locked="0"/>
    </xf>
    <xf numFmtId="0" fontId="15" fillId="0" borderId="35" xfId="35" applyFont="1" applyBorder="1" applyAlignment="1" applyProtection="1">
      <alignment horizontal="center" vertical="center"/>
      <protection locked="0"/>
    </xf>
    <xf numFmtId="0" fontId="15" fillId="0" borderId="41" xfId="35" applyFont="1" applyBorder="1" applyAlignment="1" applyProtection="1">
      <alignment horizontal="center" vertical="center"/>
      <protection locked="0"/>
    </xf>
    <xf numFmtId="0" fontId="15" fillId="0" borderId="44" xfId="35" applyFont="1" applyBorder="1" applyAlignment="1" applyProtection="1">
      <alignment horizontal="center" vertical="center"/>
      <protection locked="0"/>
    </xf>
    <xf numFmtId="0" fontId="15" fillId="0" borderId="29" xfId="35" applyFont="1" applyBorder="1" applyAlignment="1" applyProtection="1">
      <alignment horizontal="distributed" vertical="center"/>
      <protection locked="0"/>
    </xf>
    <xf numFmtId="0" fontId="15" fillId="0" borderId="27" xfId="35" applyFont="1" applyBorder="1" applyAlignment="1" applyProtection="1">
      <alignment horizontal="distributed" vertical="center"/>
      <protection locked="0"/>
    </xf>
    <xf numFmtId="0" fontId="15" fillId="0" borderId="28" xfId="35" applyFont="1" applyBorder="1" applyAlignment="1" applyProtection="1">
      <alignment horizontal="distributed" vertical="center"/>
      <protection locked="0"/>
    </xf>
    <xf numFmtId="0" fontId="15" fillId="0" borderId="33" xfId="35" applyFont="1" applyBorder="1" applyAlignment="1" applyProtection="1">
      <alignment vertical="center"/>
      <protection locked="0"/>
    </xf>
    <xf numFmtId="0" fontId="15" fillId="0" borderId="36" xfId="35" applyFont="1" applyBorder="1" applyAlignment="1" applyProtection="1">
      <alignment vertical="center"/>
      <protection locked="0"/>
    </xf>
    <xf numFmtId="0" fontId="15" fillId="0" borderId="45" xfId="35" applyFont="1" applyBorder="1" applyAlignment="1" applyProtection="1">
      <alignment vertical="center"/>
      <protection locked="0"/>
    </xf>
    <xf numFmtId="0" fontId="15" fillId="0" borderId="15" xfId="35" applyFont="1" applyBorder="1" applyAlignment="1" applyProtection="1">
      <alignment vertical="center"/>
      <protection locked="0"/>
    </xf>
    <xf numFmtId="0" fontId="15" fillId="0" borderId="0" xfId="35" applyFont="1" applyAlignment="1" applyProtection="1">
      <alignment vertical="center"/>
      <protection locked="0"/>
    </xf>
    <xf numFmtId="0" fontId="15" fillId="0" borderId="42" xfId="35" applyFont="1" applyBorder="1" applyAlignment="1" applyProtection="1">
      <alignment vertical="center"/>
      <protection locked="0"/>
    </xf>
    <xf numFmtId="0" fontId="15" fillId="0" borderId="5" xfId="35" applyFont="1" applyBorder="1" applyAlignment="1" applyProtection="1">
      <alignment vertical="center"/>
      <protection locked="0"/>
    </xf>
    <xf numFmtId="0" fontId="15" fillId="0" borderId="35" xfId="35" applyFont="1" applyBorder="1" applyAlignment="1" applyProtection="1">
      <alignment vertical="center"/>
      <protection locked="0"/>
    </xf>
    <xf numFmtId="0" fontId="15" fillId="0" borderId="44" xfId="35" applyFont="1" applyBorder="1" applyAlignment="1" applyProtection="1">
      <alignment vertical="center"/>
      <protection locked="0"/>
    </xf>
    <xf numFmtId="0" fontId="0" fillId="0" borderId="30" xfId="0" applyBorder="1" applyAlignment="1">
      <alignment horizontal="distributed" vertical="center"/>
    </xf>
    <xf numFmtId="0" fontId="0" fillId="0" borderId="36" xfId="0" applyBorder="1">
      <alignment vertical="center"/>
    </xf>
    <xf numFmtId="0" fontId="0" fillId="0" borderId="45" xfId="0" applyBorder="1">
      <alignment vertical="center"/>
    </xf>
    <xf numFmtId="0" fontId="0" fillId="0" borderId="0" xfId="0">
      <alignment vertical="center"/>
    </xf>
    <xf numFmtId="0" fontId="0" fillId="0" borderId="42" xfId="0" applyBorder="1">
      <alignment vertical="center"/>
    </xf>
    <xf numFmtId="0" fontId="0" fillId="0" borderId="34" xfId="0" applyBorder="1">
      <alignment vertical="center"/>
    </xf>
    <xf numFmtId="0" fontId="0" fillId="0" borderId="17" xfId="0" applyBorder="1">
      <alignment vertical="center"/>
    </xf>
    <xf numFmtId="0" fontId="0" fillId="0" borderId="46" xfId="0" applyBorder="1">
      <alignment vertical="center"/>
    </xf>
    <xf numFmtId="0" fontId="15" fillId="5" borderId="33" xfId="35" applyFont="1" applyFill="1" applyBorder="1" applyAlignment="1" applyProtection="1">
      <alignment horizontal="center" vertical="center"/>
      <protection locked="0"/>
    </xf>
    <xf numFmtId="0" fontId="15" fillId="5" borderId="36" xfId="35" applyFont="1" applyFill="1" applyBorder="1" applyAlignment="1" applyProtection="1">
      <alignment horizontal="center" vertical="center"/>
      <protection locked="0"/>
    </xf>
    <xf numFmtId="0" fontId="15" fillId="5" borderId="45" xfId="35" applyFont="1" applyFill="1" applyBorder="1" applyAlignment="1" applyProtection="1">
      <alignment horizontal="center" vertical="center"/>
      <protection locked="0"/>
    </xf>
    <xf numFmtId="0" fontId="15" fillId="5" borderId="5" xfId="35" applyFont="1" applyFill="1" applyBorder="1" applyAlignment="1" applyProtection="1">
      <alignment horizontal="center" vertical="center"/>
      <protection locked="0"/>
    </xf>
    <xf numFmtId="0" fontId="15" fillId="5" borderId="44" xfId="35" applyFont="1" applyFill="1" applyBorder="1" applyAlignment="1" applyProtection="1">
      <alignment horizontal="center" vertical="center"/>
      <protection locked="0"/>
    </xf>
    <xf numFmtId="0" fontId="0" fillId="0" borderId="27" xfId="0" applyBorder="1" applyAlignment="1">
      <alignment horizontal="distributed" vertical="center"/>
    </xf>
    <xf numFmtId="0" fontId="0" fillId="0" borderId="28" xfId="0" applyBorder="1" applyAlignment="1">
      <alignment horizontal="distributed" vertical="center"/>
    </xf>
    <xf numFmtId="0" fontId="15" fillId="0" borderId="33" xfId="35" applyFont="1" applyBorder="1" applyAlignment="1" applyProtection="1">
      <alignment horizontal="left" vertical="center"/>
      <protection locked="0"/>
    </xf>
    <xf numFmtId="0" fontId="15" fillId="0" borderId="15" xfId="35" applyFont="1" applyBorder="1" applyAlignment="1" applyProtection="1">
      <alignment horizontal="left" vertical="center"/>
      <protection locked="0"/>
    </xf>
    <xf numFmtId="0" fontId="15" fillId="0" borderId="36" xfId="35" applyFont="1" applyBorder="1" applyAlignment="1" applyProtection="1">
      <alignment horizontal="center" vertical="center"/>
      <protection locked="0"/>
    </xf>
    <xf numFmtId="0" fontId="15" fillId="0" borderId="45" xfId="35" applyFont="1" applyBorder="1" applyAlignment="1" applyProtection="1">
      <alignment horizontal="center" vertical="center"/>
      <protection locked="0"/>
    </xf>
    <xf numFmtId="0" fontId="15" fillId="0" borderId="0" xfId="35" applyFont="1" applyAlignment="1" applyProtection="1">
      <alignment horizontal="center" vertical="center"/>
      <protection locked="0"/>
    </xf>
    <xf numFmtId="0" fontId="15" fillId="0" borderId="42" xfId="35" applyFont="1" applyBorder="1" applyAlignment="1" applyProtection="1">
      <alignment horizontal="center" vertical="center"/>
      <protection locked="0"/>
    </xf>
    <xf numFmtId="0" fontId="15" fillId="0" borderId="5" xfId="35" applyFont="1" applyBorder="1" applyAlignment="1" applyProtection="1">
      <alignment horizontal="left" vertical="center"/>
      <protection locked="0"/>
    </xf>
    <xf numFmtId="0" fontId="31" fillId="0" borderId="48" xfId="35" applyFont="1" applyBorder="1" applyAlignment="1" applyProtection="1">
      <alignment horizontal="center" shrinkToFit="1"/>
      <protection locked="0"/>
    </xf>
    <xf numFmtId="0" fontId="43" fillId="0" borderId="59" xfId="35" applyFont="1" applyBorder="1" applyAlignment="1" applyProtection="1">
      <alignment horizontal="center" shrinkToFit="1"/>
      <protection locked="0"/>
    </xf>
    <xf numFmtId="0" fontId="43" fillId="0" borderId="62" xfId="35" applyFont="1" applyBorder="1" applyAlignment="1" applyProtection="1">
      <alignment horizontal="center" shrinkToFit="1"/>
      <protection locked="0"/>
    </xf>
    <xf numFmtId="178" fontId="28" fillId="10" borderId="48" xfId="35" applyNumberFormat="1" applyFont="1" applyFill="1" applyBorder="1" applyAlignment="1">
      <alignment horizontal="center" shrinkToFit="1"/>
    </xf>
    <xf numFmtId="178" fontId="28" fillId="10" borderId="59" xfId="35" applyNumberFormat="1" applyFont="1" applyFill="1" applyBorder="1" applyAlignment="1">
      <alignment horizontal="center" shrinkToFit="1"/>
    </xf>
    <xf numFmtId="178" fontId="28" fillId="10" borderId="62" xfId="35" applyNumberFormat="1" applyFont="1" applyFill="1" applyBorder="1" applyAlignment="1">
      <alignment horizontal="center" shrinkToFit="1"/>
    </xf>
    <xf numFmtId="0" fontId="28" fillId="0" borderId="53" xfId="35" applyFont="1" applyBorder="1" applyAlignment="1" applyProtection="1">
      <alignment horizontal="center" shrinkToFit="1"/>
      <protection locked="0"/>
    </xf>
    <xf numFmtId="0" fontId="28" fillId="0" borderId="54" xfId="35" applyFont="1" applyBorder="1" applyAlignment="1" applyProtection="1">
      <alignment horizontal="center" shrinkToFit="1"/>
      <protection locked="0"/>
    </xf>
    <xf numFmtId="0" fontId="28" fillId="0" borderId="57" xfId="35" applyFont="1" applyBorder="1" applyAlignment="1" applyProtection="1">
      <alignment horizontal="center" shrinkToFit="1"/>
      <protection locked="0"/>
    </xf>
    <xf numFmtId="0" fontId="30" fillId="0" borderId="53" xfId="35" applyFont="1" applyBorder="1" applyAlignment="1" applyProtection="1">
      <alignment horizontal="center" vertical="center" shrinkToFit="1"/>
      <protection locked="0"/>
    </xf>
    <xf numFmtId="0" fontId="30" fillId="0" borderId="54" xfId="35" applyFont="1" applyBorder="1" applyAlignment="1" applyProtection="1">
      <alignment horizontal="center" vertical="center" shrinkToFit="1"/>
      <protection locked="0"/>
    </xf>
    <xf numFmtId="0" fontId="30" fillId="0" borderId="55" xfId="35" applyFont="1" applyBorder="1" applyAlignment="1" applyProtection="1">
      <alignment horizontal="center" vertical="center" shrinkToFit="1"/>
      <protection locked="0"/>
    </xf>
    <xf numFmtId="0" fontId="28" fillId="0" borderId="56" xfId="35" applyFont="1" applyBorder="1" applyAlignment="1" applyProtection="1">
      <alignment horizontal="center" vertical="center" shrinkToFit="1"/>
      <protection locked="0"/>
    </xf>
    <xf numFmtId="0" fontId="28" fillId="0" borderId="55" xfId="35" applyFont="1" applyBorder="1" applyAlignment="1" applyProtection="1">
      <alignment horizontal="center" vertical="center" shrinkToFit="1"/>
      <protection locked="0"/>
    </xf>
    <xf numFmtId="0" fontId="28" fillId="0" borderId="57" xfId="35" applyFont="1" applyBorder="1" applyAlignment="1" applyProtection="1">
      <alignment horizontal="center" vertical="center" shrinkToFit="1"/>
      <protection locked="0"/>
    </xf>
    <xf numFmtId="0" fontId="28" fillId="0" borderId="54" xfId="35" applyFont="1" applyBorder="1" applyAlignment="1" applyProtection="1">
      <alignment horizontal="center" vertical="center" shrinkToFit="1"/>
      <protection locked="0"/>
    </xf>
    <xf numFmtId="194" fontId="28" fillId="0" borderId="50" xfId="35" applyNumberFormat="1" applyFont="1" applyBorder="1" applyAlignment="1" applyProtection="1">
      <alignment shrinkToFit="1"/>
      <protection locked="0"/>
    </xf>
    <xf numFmtId="0" fontId="0" fillId="0" borderId="0" xfId="0" applyAlignment="1">
      <alignment shrinkToFit="1"/>
    </xf>
    <xf numFmtId="0" fontId="0" fillId="0" borderId="64" xfId="0" applyBorder="1" applyAlignment="1">
      <alignment shrinkToFit="1"/>
    </xf>
    <xf numFmtId="0" fontId="35" fillId="0" borderId="79" xfId="0" applyFont="1" applyBorder="1" applyAlignment="1">
      <alignment horizontal="center"/>
    </xf>
    <xf numFmtId="0" fontId="28" fillId="0" borderId="79" xfId="0" applyFont="1" applyBorder="1" applyAlignment="1">
      <alignment horizontal="center"/>
    </xf>
    <xf numFmtId="0" fontId="28" fillId="0" borderId="91" xfId="0" applyFont="1" applyBorder="1" applyAlignment="1">
      <alignment horizontal="center"/>
    </xf>
    <xf numFmtId="212" fontId="37" fillId="0" borderId="16" xfId="0" applyNumberFormat="1" applyFont="1" applyBorder="1" applyAlignment="1">
      <alignment horizontal="left" vertical="center" shrinkToFit="1"/>
    </xf>
    <xf numFmtId="212" fontId="37" fillId="0" borderId="21" xfId="0" applyNumberFormat="1" applyFont="1" applyBorder="1" applyAlignment="1">
      <alignment horizontal="left" vertical="center" shrinkToFit="1"/>
    </xf>
    <xf numFmtId="212" fontId="37" fillId="0" borderId="93" xfId="0" applyNumberFormat="1" applyFont="1" applyBorder="1" applyAlignment="1">
      <alignment horizontal="left" vertical="center" shrinkToFit="1"/>
    </xf>
    <xf numFmtId="212" fontId="37" fillId="0" borderId="0" xfId="0" applyNumberFormat="1" applyFont="1" applyAlignment="1">
      <alignment horizontal="left" vertical="center" shrinkToFit="1"/>
    </xf>
    <xf numFmtId="212" fontId="37" fillId="0" borderId="89" xfId="0" applyNumberFormat="1" applyFont="1" applyBorder="1" applyAlignment="1">
      <alignment horizontal="left" vertical="center" shrinkToFit="1"/>
    </xf>
    <xf numFmtId="176" fontId="37" fillId="0" borderId="16" xfId="0" applyNumberFormat="1" applyFont="1" applyBorder="1" applyAlignment="1">
      <alignment vertical="center" shrinkToFit="1"/>
    </xf>
    <xf numFmtId="176" fontId="37" fillId="0" borderId="21" xfId="0" applyNumberFormat="1" applyFont="1" applyBorder="1" applyAlignment="1">
      <alignment vertical="center" shrinkToFit="1"/>
    </xf>
    <xf numFmtId="176" fontId="37" fillId="0" borderId="93" xfId="0" applyNumberFormat="1" applyFont="1" applyBorder="1" applyAlignment="1">
      <alignment vertical="center" shrinkToFit="1"/>
    </xf>
    <xf numFmtId="176" fontId="38" fillId="0" borderId="16" xfId="0" applyNumberFormat="1" applyFont="1" applyBorder="1" applyAlignment="1">
      <alignment vertical="center" shrinkToFit="1"/>
    </xf>
    <xf numFmtId="176" fontId="38" fillId="0" borderId="21" xfId="0" applyNumberFormat="1" applyFont="1" applyBorder="1" applyAlignment="1">
      <alignment vertical="center" shrinkToFit="1"/>
    </xf>
    <xf numFmtId="176" fontId="38" fillId="0" borderId="93" xfId="0" applyNumberFormat="1" applyFont="1" applyBorder="1" applyAlignment="1">
      <alignment vertical="center" shrinkToFit="1"/>
    </xf>
    <xf numFmtId="183" fontId="37" fillId="0" borderId="86" xfId="0" applyNumberFormat="1" applyFont="1" applyBorder="1" applyAlignment="1">
      <alignment horizontal="left" vertical="center" shrinkToFit="1"/>
    </xf>
    <xf numFmtId="183" fontId="37" fillId="0" borderId="87" xfId="0" applyNumberFormat="1" applyFont="1" applyBorder="1" applyAlignment="1">
      <alignment horizontal="left" vertical="center" shrinkToFit="1"/>
    </xf>
    <xf numFmtId="183" fontId="37" fillId="0" borderId="95" xfId="0" applyNumberFormat="1" applyFont="1" applyBorder="1" applyAlignment="1">
      <alignment horizontal="left" vertical="center" shrinkToFit="1"/>
    </xf>
    <xf numFmtId="0" fontId="28" fillId="0" borderId="72" xfId="0" applyFont="1" applyBorder="1" applyAlignment="1">
      <alignment horizontal="distributed" vertical="center" wrapText="1"/>
    </xf>
    <xf numFmtId="0" fontId="28" fillId="0" borderId="73" xfId="0" applyFont="1" applyBorder="1" applyAlignment="1">
      <alignment horizontal="distributed" vertical="center" wrapText="1"/>
    </xf>
    <xf numFmtId="0" fontId="35" fillId="0" borderId="80" xfId="0" applyFont="1" applyBorder="1" applyAlignment="1">
      <alignment horizontal="center"/>
    </xf>
    <xf numFmtId="0" fontId="35" fillId="0" borderId="26" xfId="0" applyFont="1" applyBorder="1" applyAlignment="1">
      <alignment horizontal="center"/>
    </xf>
    <xf numFmtId="0" fontId="28" fillId="0" borderId="80" xfId="0" applyFont="1" applyBorder="1" applyAlignment="1">
      <alignment horizontal="center" shrinkToFit="1"/>
    </xf>
    <xf numFmtId="0" fontId="28" fillId="0" borderId="26" xfId="0" applyFont="1" applyBorder="1" applyAlignment="1">
      <alignment horizontal="center" shrinkToFit="1"/>
    </xf>
    <xf numFmtId="0" fontId="0" fillId="0" borderId="81" xfId="0" applyBorder="1" applyAlignment="1">
      <alignment horizontal="left" vertical="center"/>
    </xf>
    <xf numFmtId="0" fontId="0" fillId="0" borderId="26" xfId="0" applyBorder="1" applyAlignment="1">
      <alignment horizontal="left" vertical="center"/>
    </xf>
    <xf numFmtId="0" fontId="28" fillId="0" borderId="74" xfId="0" applyFont="1" applyBorder="1" applyAlignment="1">
      <alignment horizontal="center" vertical="center"/>
    </xf>
    <xf numFmtId="0" fontId="28" fillId="0" borderId="73" xfId="0" applyFont="1" applyBorder="1" applyAlignment="1">
      <alignment horizontal="center" vertical="center"/>
    </xf>
    <xf numFmtId="0" fontId="28" fillId="0" borderId="74" xfId="0" applyFont="1" applyBorder="1" applyAlignment="1">
      <alignment horizontal="distributed" vertical="center"/>
    </xf>
    <xf numFmtId="0" fontId="28" fillId="0" borderId="73" xfId="0" applyFont="1" applyBorder="1" applyAlignment="1">
      <alignment horizontal="distributed" vertical="center"/>
    </xf>
    <xf numFmtId="0" fontId="28" fillId="0" borderId="81" xfId="0" applyFont="1" applyBorder="1" applyAlignment="1">
      <alignment horizontal="center" shrinkToFit="1"/>
    </xf>
    <xf numFmtId="0" fontId="28" fillId="0" borderId="75" xfId="0" applyFont="1" applyBorder="1" applyAlignment="1">
      <alignment horizontal="center" vertical="center"/>
    </xf>
    <xf numFmtId="0" fontId="28" fillId="0" borderId="76" xfId="0" applyFont="1" applyBorder="1" applyAlignment="1">
      <alignment horizontal="center" vertical="center"/>
    </xf>
    <xf numFmtId="0" fontId="0" fillId="0" borderId="32" xfId="0" applyBorder="1" applyAlignment="1">
      <alignment horizontal="left" vertical="center"/>
    </xf>
    <xf numFmtId="0" fontId="0" fillId="0" borderId="82" xfId="0" applyBorder="1" applyAlignment="1">
      <alignment horizontal="left" vertical="center"/>
    </xf>
    <xf numFmtId="0" fontId="28" fillId="0" borderId="32" xfId="0" applyFont="1" applyBorder="1" applyAlignment="1">
      <alignment horizontal="center" shrinkToFit="1"/>
    </xf>
    <xf numFmtId="0" fontId="28" fillId="0" borderId="82" xfId="0" applyFont="1" applyBorder="1" applyAlignment="1">
      <alignment horizontal="center" shrinkToFit="1"/>
    </xf>
    <xf numFmtId="0" fontId="28" fillId="0" borderId="74" xfId="0" applyFont="1" applyBorder="1" applyAlignment="1">
      <alignment horizontal="center" vertical="center" wrapText="1"/>
    </xf>
    <xf numFmtId="0" fontId="28" fillId="0" borderId="73" xfId="0" applyFont="1" applyBorder="1" applyAlignment="1">
      <alignment horizontal="center" vertical="center" wrapText="1"/>
    </xf>
    <xf numFmtId="0" fontId="42" fillId="0" borderId="83" xfId="0" applyFont="1" applyBorder="1" applyAlignment="1">
      <alignment horizontal="left"/>
    </xf>
    <xf numFmtId="0" fontId="42" fillId="0" borderId="59" xfId="0" applyFont="1" applyBorder="1" applyAlignment="1">
      <alignment horizontal="left"/>
    </xf>
    <xf numFmtId="0" fontId="42" fillId="0" borderId="92" xfId="0" applyFont="1" applyBorder="1" applyAlignment="1">
      <alignment horizontal="left"/>
    </xf>
    <xf numFmtId="207" fontId="0" fillId="0" borderId="80" xfId="0" applyNumberFormat="1" applyBorder="1" applyAlignment="1">
      <alignment horizontal="left" vertical="center"/>
    </xf>
    <xf numFmtId="207" fontId="0" fillId="0" borderId="96" xfId="0" applyNumberFormat="1" applyBorder="1" applyAlignment="1">
      <alignment horizontal="left" vertical="center"/>
    </xf>
    <xf numFmtId="0" fontId="28" fillId="0" borderId="97" xfId="0" applyFont="1" applyBorder="1" applyAlignment="1">
      <alignment horizontal="distributed" vertical="center" wrapText="1"/>
    </xf>
    <xf numFmtId="185" fontId="37" fillId="0" borderId="86" xfId="0" applyNumberFormat="1" applyFont="1" applyBorder="1" applyAlignment="1">
      <alignment vertical="center" shrinkToFit="1"/>
    </xf>
    <xf numFmtId="185" fontId="37" fillId="0" borderId="87" xfId="0" applyNumberFormat="1" applyFont="1" applyBorder="1" applyAlignment="1">
      <alignment vertical="center" shrinkToFit="1"/>
    </xf>
    <xf numFmtId="185" fontId="37" fillId="0" borderId="95" xfId="0" applyNumberFormat="1" applyFont="1" applyBorder="1" applyAlignment="1">
      <alignment vertical="center" shrinkToFit="1"/>
    </xf>
  </cellXfs>
  <cellStyles count="43">
    <cellStyle name="2" xfId="1" xr:uid="{00000000-0005-0000-0000-000000000000}"/>
    <cellStyle name="Calc Currency (0)" xfId="2" xr:uid="{00000000-0005-0000-0000-000001000000}"/>
    <cellStyle name="Grey" xfId="3" xr:uid="{00000000-0005-0000-0000-000002000000}"/>
    <cellStyle name="Header1" xfId="4" xr:uid="{00000000-0005-0000-0000-000003000000}"/>
    <cellStyle name="Header2" xfId="5" xr:uid="{00000000-0005-0000-0000-000004000000}"/>
    <cellStyle name="Input [yellow]" xfId="6" xr:uid="{00000000-0005-0000-0000-000005000000}"/>
    <cellStyle name="Normal - Style1" xfId="7" xr:uid="{00000000-0005-0000-0000-000006000000}"/>
    <cellStyle name="Normal_#18-Internet" xfId="8" xr:uid="{00000000-0005-0000-0000-000007000000}"/>
    <cellStyle name="Page" xfId="9" xr:uid="{00000000-0005-0000-0000-000008000000}"/>
    <cellStyle name="Percent [2]" xfId="10" xr:uid="{00000000-0005-0000-0000-000009000000}"/>
    <cellStyle name="パーセント 2" xfId="11" xr:uid="{00000000-0005-0000-0000-00000A000000}"/>
    <cellStyle name="パーセント 3" xfId="12" xr:uid="{00000000-0005-0000-0000-00000B000000}"/>
    <cellStyle name="下小文字" xfId="13" xr:uid="{00000000-0005-0000-0000-00000C000000}"/>
    <cellStyle name="均等" xfId="17" xr:uid="{00000000-0005-0000-0000-000010000000}"/>
    <cellStyle name="計算値" xfId="38" xr:uid="{00000000-0005-0000-0000-000028000000}"/>
    <cellStyle name="桁区切り" xfId="42" builtinId="6"/>
    <cellStyle name="桁区切り 2" xfId="23" xr:uid="{00000000-0005-0000-0000-000016000000}"/>
    <cellStyle name="桁区切り 3" xfId="24" xr:uid="{00000000-0005-0000-0000-000017000000}"/>
    <cellStyle name="桁区切り 4" xfId="25" xr:uid="{00000000-0005-0000-0000-000018000000}"/>
    <cellStyle name="指数" xfId="20" xr:uid="{00000000-0005-0000-0000-000013000000}"/>
    <cellStyle name="縦書" xfId="36" xr:uid="{00000000-0005-0000-0000-000026000000}"/>
    <cellStyle name="縦書き" xfId="37" xr:uid="{00000000-0005-0000-0000-000027000000}"/>
    <cellStyle name="小上" xfId="18" xr:uid="{00000000-0005-0000-0000-000011000000}"/>
    <cellStyle name="小文字" xfId="19" xr:uid="{00000000-0005-0000-0000-000012000000}"/>
    <cellStyle name="中間" xfId="15" xr:uid="{00000000-0005-0000-0000-00000E000000}"/>
    <cellStyle name="中文字" xfId="14" xr:uid="{00000000-0005-0000-0000-00000D000000}"/>
    <cellStyle name="通貨 2" xfId="39" xr:uid="{00000000-0005-0000-0000-000029000000}"/>
    <cellStyle name="入力横" xfId="16" xr:uid="{00000000-0005-0000-0000-00000F000000}"/>
    <cellStyle name="非標示" xfId="40" xr:uid="{00000000-0005-0000-0000-00002A000000}"/>
    <cellStyle name="非表示" xfId="41" xr:uid="{00000000-0005-0000-0000-00002B000000}"/>
    <cellStyle name="標準" xfId="0" builtinId="0"/>
    <cellStyle name="標準 2" xfId="26" xr:uid="{00000000-0005-0000-0000-00001A000000}"/>
    <cellStyle name="標準 2 2" xfId="27" xr:uid="{00000000-0005-0000-0000-00001B000000}"/>
    <cellStyle name="標準 2 3" xfId="28" xr:uid="{00000000-0005-0000-0000-00001C000000}"/>
    <cellStyle name="標準 3" xfId="29" xr:uid="{00000000-0005-0000-0000-00001D000000}"/>
    <cellStyle name="標準 4" xfId="30" xr:uid="{00000000-0005-0000-0000-00001E000000}"/>
    <cellStyle name="標準 5" xfId="31" xr:uid="{00000000-0005-0000-0000-00001F000000}"/>
    <cellStyle name="標準 6" xfId="32" xr:uid="{00000000-0005-0000-0000-000020000000}"/>
    <cellStyle name="標準 7" xfId="33" xr:uid="{00000000-0005-0000-0000-000021000000}"/>
    <cellStyle name="標準_１工区" xfId="35" xr:uid="{00000000-0005-0000-0000-000025000000}"/>
    <cellStyle name="標準_Book2" xfId="34" xr:uid="{00000000-0005-0000-0000-000022000000}"/>
    <cellStyle name="文字列入力" xfId="21" xr:uid="{00000000-0005-0000-0000-000014000000}"/>
    <cellStyle name="未定義" xfId="22" xr:uid="{00000000-0005-0000-0000-00001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ライセンス0116" id="{9F9E9297-4069-4608-B2EB-98D136C56098}" userId="S::lictsuchi0116@tsuchiuralgwan.onmicrosoft.com::8e8c4812-d680-4054-a22f-cb352ecaf266"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J7" dT="2023-12-18T08:30:40.16" personId="{9F9E9297-4069-4608-B2EB-98D136C56098}" id="{3A8C3F1E-0A64-4E2D-8F3E-48BE2DBF5902}">
    <text>西根はブレインエンジニアリングのシステムを使い通信費市役所もち</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L24"/>
  <sheetViews>
    <sheetView showGridLines="0" showZeros="0" tabSelected="1" view="pageBreakPreview" topLeftCell="A6" zoomScale="75" zoomScaleNormal="55" zoomScaleSheetLayoutView="75" workbookViewId="0">
      <selection activeCell="J7" sqref="J7"/>
    </sheetView>
  </sheetViews>
  <sheetFormatPr defaultRowHeight="16.5" customHeight="1"/>
  <cols>
    <col min="1" max="1" width="2.5" style="1" customWidth="1"/>
    <col min="2" max="2" width="16" style="1" customWidth="1"/>
    <col min="3" max="3" width="25.25" style="1" customWidth="1"/>
    <col min="4" max="4" width="22.375" style="1" customWidth="1"/>
    <col min="5" max="5" width="6.375" style="1" customWidth="1"/>
    <col min="6" max="10" width="13.625" style="1" customWidth="1"/>
    <col min="11" max="11" width="9" style="1" customWidth="1"/>
    <col min="12" max="12" width="11" style="1" customWidth="1"/>
    <col min="13" max="13" width="9" style="1" customWidth="1"/>
    <col min="14" max="16384" width="9" style="1"/>
  </cols>
  <sheetData>
    <row r="1" spans="1:12" ht="19.5" customHeight="1"/>
    <row r="2" spans="1:12" ht="16.5" customHeight="1">
      <c r="A2" s="2"/>
      <c r="B2" s="2"/>
      <c r="C2" s="2"/>
      <c r="D2" s="2"/>
      <c r="E2" s="2"/>
      <c r="F2" s="41" t="s">
        <v>10</v>
      </c>
      <c r="G2" s="52" t="s">
        <v>11</v>
      </c>
      <c r="H2" s="52" t="s">
        <v>7</v>
      </c>
      <c r="I2" s="52" t="s">
        <v>4</v>
      </c>
      <c r="J2" s="56" t="s">
        <v>13</v>
      </c>
      <c r="K2" s="4"/>
    </row>
    <row r="3" spans="1:12" ht="31.5" customHeight="1">
      <c r="A3" s="2"/>
      <c r="B3" s="3" t="s">
        <v>44</v>
      </c>
      <c r="C3" s="2"/>
      <c r="D3" s="2"/>
      <c r="E3" s="2"/>
      <c r="F3" s="42"/>
      <c r="G3" s="53"/>
      <c r="H3" s="53"/>
      <c r="I3" s="53"/>
      <c r="J3" s="57"/>
      <c r="K3" s="2"/>
    </row>
    <row r="4" spans="1:12" ht="31.5" customHeight="1">
      <c r="A4" s="2"/>
      <c r="B4" s="4"/>
      <c r="C4" s="14" t="s">
        <v>12</v>
      </c>
      <c r="D4" s="2"/>
      <c r="F4" s="43"/>
      <c r="G4" s="54"/>
      <c r="H4" s="54"/>
      <c r="I4" s="54"/>
      <c r="J4" s="58"/>
      <c r="K4" s="2"/>
    </row>
    <row r="5" spans="1:12" ht="48" customHeight="1">
      <c r="A5" s="2"/>
      <c r="B5" s="5"/>
      <c r="C5" s="15" t="s">
        <v>71</v>
      </c>
      <c r="D5" s="24"/>
      <c r="E5" s="35"/>
      <c r="F5" s="44" t="s">
        <v>46</v>
      </c>
      <c r="G5" s="351" t="s">
        <v>90</v>
      </c>
      <c r="H5" s="352"/>
      <c r="I5" s="352"/>
      <c r="J5" s="353"/>
      <c r="K5" s="2"/>
    </row>
    <row r="6" spans="1:12" ht="45.75" customHeight="1">
      <c r="A6" s="2"/>
      <c r="B6" s="6" t="s">
        <v>45</v>
      </c>
      <c r="C6" s="354" t="s">
        <v>91</v>
      </c>
      <c r="D6" s="355"/>
      <c r="E6" s="356"/>
      <c r="F6" s="45" t="s">
        <v>47</v>
      </c>
      <c r="G6" s="55" t="s">
        <v>25</v>
      </c>
      <c r="H6" s="357" t="s">
        <v>92</v>
      </c>
      <c r="I6" s="357"/>
      <c r="J6" s="59" t="s">
        <v>104</v>
      </c>
      <c r="K6" s="2"/>
    </row>
    <row r="7" spans="1:12" ht="36" customHeight="1">
      <c r="A7" s="2"/>
      <c r="B7" s="7"/>
      <c r="C7" s="16" t="s">
        <v>48</v>
      </c>
      <c r="D7" s="25">
        <f>内訳!K22</f>
        <v>0</v>
      </c>
      <c r="E7" s="36" t="s">
        <v>14</v>
      </c>
      <c r="F7" s="46"/>
      <c r="G7" s="36"/>
      <c r="H7" s="46"/>
      <c r="I7" s="36"/>
      <c r="J7" s="60"/>
      <c r="K7" s="2"/>
      <c r="L7" s="63"/>
    </row>
    <row r="8" spans="1:12" ht="36" customHeight="1">
      <c r="A8" s="2"/>
      <c r="B8" s="8" t="s">
        <v>16</v>
      </c>
      <c r="C8" s="17" t="s">
        <v>43</v>
      </c>
      <c r="D8" s="26">
        <f>D7*0.1</f>
        <v>0</v>
      </c>
      <c r="E8" s="2" t="s">
        <v>14</v>
      </c>
      <c r="F8" s="47"/>
      <c r="G8" s="2"/>
      <c r="H8" s="47"/>
      <c r="I8" s="2"/>
      <c r="J8" s="61"/>
      <c r="K8" s="2"/>
      <c r="L8" s="63"/>
    </row>
    <row r="9" spans="1:12" ht="36" customHeight="1">
      <c r="A9" s="2"/>
      <c r="B9" s="9"/>
      <c r="C9" s="18" t="s">
        <v>49</v>
      </c>
      <c r="D9" s="27">
        <f>D7+D8</f>
        <v>0</v>
      </c>
      <c r="E9" s="37" t="s">
        <v>14</v>
      </c>
      <c r="F9" s="48"/>
      <c r="G9" s="37"/>
      <c r="H9" s="48"/>
      <c r="I9" s="37"/>
      <c r="J9" s="62"/>
      <c r="K9" s="2"/>
      <c r="L9" s="63"/>
    </row>
    <row r="10" spans="1:12" ht="17.25" customHeight="1">
      <c r="A10" s="2"/>
      <c r="B10" s="10" t="s">
        <v>17</v>
      </c>
      <c r="C10" s="19"/>
      <c r="D10" s="19"/>
      <c r="E10" s="38"/>
      <c r="F10" s="49"/>
      <c r="G10" s="358"/>
      <c r="H10" s="360">
        <v>90</v>
      </c>
      <c r="I10" s="362" t="s">
        <v>15</v>
      </c>
      <c r="J10" s="364"/>
      <c r="K10" s="2"/>
    </row>
    <row r="11" spans="1:12" ht="17.45" customHeight="1">
      <c r="A11" s="2"/>
      <c r="B11" s="11"/>
      <c r="C11" s="19"/>
      <c r="D11" s="28"/>
      <c r="E11" s="38"/>
      <c r="F11" s="50" t="s">
        <v>50</v>
      </c>
      <c r="G11" s="359"/>
      <c r="H11" s="361"/>
      <c r="I11" s="363"/>
      <c r="J11" s="365"/>
      <c r="K11" s="2"/>
    </row>
    <row r="12" spans="1:12" ht="17.25" customHeight="1">
      <c r="A12" s="2"/>
      <c r="B12" s="12"/>
      <c r="C12" s="20"/>
      <c r="D12" s="29"/>
      <c r="E12" s="38"/>
      <c r="F12" s="50" t="s">
        <v>2</v>
      </c>
      <c r="G12" s="386" t="s">
        <v>93</v>
      </c>
      <c r="H12" s="387"/>
      <c r="I12" s="387"/>
      <c r="J12" s="388"/>
      <c r="K12" s="2" t="s">
        <v>5</v>
      </c>
    </row>
    <row r="13" spans="1:12" ht="17.45" customHeight="1">
      <c r="A13" s="2"/>
      <c r="B13" s="12"/>
      <c r="C13" s="21"/>
      <c r="D13" s="29"/>
      <c r="E13" s="38"/>
      <c r="F13" s="51"/>
      <c r="G13" s="389"/>
      <c r="H13" s="361"/>
      <c r="I13" s="361"/>
      <c r="J13" s="390"/>
      <c r="K13" s="2"/>
    </row>
    <row r="14" spans="1:12" ht="17.45" customHeight="1">
      <c r="A14" s="2"/>
      <c r="B14" s="12"/>
      <c r="C14" s="19"/>
      <c r="D14" s="30"/>
      <c r="E14" s="38"/>
      <c r="F14" s="366" t="s">
        <v>35</v>
      </c>
      <c r="G14" s="393" t="s">
        <v>21</v>
      </c>
      <c r="H14" s="395"/>
      <c r="I14" s="395"/>
      <c r="J14" s="396"/>
      <c r="K14" s="2"/>
    </row>
    <row r="15" spans="1:12" ht="17.45" customHeight="1">
      <c r="A15" s="2"/>
      <c r="B15" s="12" t="s">
        <v>72</v>
      </c>
      <c r="C15" s="22"/>
      <c r="D15" s="31" t="s">
        <v>101</v>
      </c>
      <c r="E15" s="39"/>
      <c r="F15" s="391"/>
      <c r="G15" s="394"/>
      <c r="H15" s="397"/>
      <c r="I15" s="397"/>
      <c r="J15" s="398"/>
      <c r="K15" s="2"/>
    </row>
    <row r="16" spans="1:12" ht="17.45" customHeight="1">
      <c r="A16" s="2"/>
      <c r="B16" s="12"/>
      <c r="C16" s="19"/>
      <c r="D16" s="349" t="s">
        <v>102</v>
      </c>
      <c r="E16" s="38"/>
      <c r="F16" s="391"/>
      <c r="G16" s="394" t="s">
        <v>32</v>
      </c>
      <c r="H16" s="397"/>
      <c r="I16" s="397"/>
      <c r="J16" s="398"/>
      <c r="K16" s="2"/>
    </row>
    <row r="17" spans="1:11" ht="17.45" customHeight="1">
      <c r="A17" s="2"/>
      <c r="B17" s="12"/>
      <c r="C17" s="22"/>
      <c r="D17" s="349" t="s">
        <v>103</v>
      </c>
      <c r="E17" s="39"/>
      <c r="F17" s="392"/>
      <c r="G17" s="399"/>
      <c r="H17" s="363"/>
      <c r="I17" s="363"/>
      <c r="J17" s="365"/>
      <c r="K17" s="2"/>
    </row>
    <row r="18" spans="1:11" ht="17.45" customHeight="1">
      <c r="A18" s="2"/>
      <c r="B18" s="12"/>
      <c r="C18" s="22"/>
      <c r="D18" s="350"/>
      <c r="E18" s="39"/>
      <c r="F18" s="366" t="s">
        <v>18</v>
      </c>
      <c r="G18" s="369" t="s">
        <v>61</v>
      </c>
      <c r="H18" s="370"/>
      <c r="I18" s="370"/>
      <c r="J18" s="371"/>
      <c r="K18" s="2"/>
    </row>
    <row r="19" spans="1:11" ht="17.45" customHeight="1">
      <c r="A19" s="2"/>
      <c r="B19" s="12"/>
      <c r="C19" s="22"/>
      <c r="D19" s="33"/>
      <c r="E19" s="38"/>
      <c r="F19" s="367"/>
      <c r="G19" s="372"/>
      <c r="H19" s="373"/>
      <c r="I19" s="373"/>
      <c r="J19" s="374"/>
      <c r="K19" s="2"/>
    </row>
    <row r="20" spans="1:11" ht="17.45" customHeight="1">
      <c r="A20" s="2"/>
      <c r="B20" s="12"/>
      <c r="C20" s="22"/>
      <c r="D20" s="32"/>
      <c r="E20" s="38"/>
      <c r="F20" s="368"/>
      <c r="G20" s="375"/>
      <c r="H20" s="376"/>
      <c r="I20" s="376"/>
      <c r="J20" s="377"/>
      <c r="K20" s="2"/>
    </row>
    <row r="21" spans="1:11" ht="17.45" customHeight="1">
      <c r="A21" s="2"/>
      <c r="B21" s="12"/>
      <c r="C21" s="22"/>
      <c r="D21" s="33"/>
      <c r="E21" s="38"/>
      <c r="F21" s="366" t="s">
        <v>27</v>
      </c>
      <c r="G21" s="369" t="s">
        <v>61</v>
      </c>
      <c r="H21" s="379"/>
      <c r="I21" s="379"/>
      <c r="J21" s="380"/>
      <c r="K21" s="2"/>
    </row>
    <row r="22" spans="1:11" ht="17.45" customHeight="1">
      <c r="A22" s="2"/>
      <c r="B22" s="12"/>
      <c r="C22" s="22"/>
      <c r="D22" s="33"/>
      <c r="E22" s="38"/>
      <c r="F22" s="367"/>
      <c r="G22" s="372"/>
      <c r="H22" s="381"/>
      <c r="I22" s="381"/>
      <c r="J22" s="382"/>
      <c r="K22" s="2"/>
    </row>
    <row r="23" spans="1:11" ht="17.45" customHeight="1">
      <c r="A23" s="2"/>
      <c r="B23" s="13"/>
      <c r="C23" s="23"/>
      <c r="D23" s="34"/>
      <c r="E23" s="40"/>
      <c r="F23" s="378"/>
      <c r="G23" s="383"/>
      <c r="H23" s="384"/>
      <c r="I23" s="384"/>
      <c r="J23" s="385"/>
      <c r="K23" s="2"/>
    </row>
    <row r="24" spans="1:11" ht="20.100000000000001" customHeight="1"/>
  </sheetData>
  <mergeCells count="17">
    <mergeCell ref="F18:F20"/>
    <mergeCell ref="G18:J20"/>
    <mergeCell ref="F21:F23"/>
    <mergeCell ref="G21:J23"/>
    <mergeCell ref="G12:J13"/>
    <mergeCell ref="F14:F17"/>
    <mergeCell ref="G14:G15"/>
    <mergeCell ref="H14:J15"/>
    <mergeCell ref="G16:G17"/>
    <mergeCell ref="H16:J17"/>
    <mergeCell ref="G5:J5"/>
    <mergeCell ref="C6:E6"/>
    <mergeCell ref="H6:I6"/>
    <mergeCell ref="G10:G11"/>
    <mergeCell ref="H10:H11"/>
    <mergeCell ref="I10:I11"/>
    <mergeCell ref="J10:J11"/>
  </mergeCells>
  <phoneticPr fontId="23"/>
  <pageMargins left="0.78740157480314965" right="0.39370078740157483" top="0.94488188976377951" bottom="0.39370078740157483" header="0.51181102362204722" footer="0.51181102362204722"/>
  <pageSetup paperSize="9" scale="95" orientation="landscape"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FFFF00"/>
  </sheetPr>
  <dimension ref="B1:I21"/>
  <sheetViews>
    <sheetView showZeros="0" topLeftCell="A4" zoomScale="80" zoomScaleNormal="80" workbookViewId="0">
      <selection activeCell="H9" sqref="H9"/>
    </sheetView>
  </sheetViews>
  <sheetFormatPr defaultRowHeight="18.75"/>
  <cols>
    <col min="1" max="6" width="9" style="64" customWidth="1"/>
    <col min="7" max="7" width="5.75" style="64" customWidth="1"/>
    <col min="8" max="8" width="11.5" style="65" bestFit="1" customWidth="1"/>
    <col min="9" max="9" width="9" style="64" customWidth="1"/>
    <col min="10" max="16384" width="9" style="64"/>
  </cols>
  <sheetData>
    <row r="1" spans="2:9" s="66" customFormat="1" ht="28.5">
      <c r="H1" s="70"/>
    </row>
    <row r="2" spans="2:9" s="67" customFormat="1" ht="27" customHeight="1">
      <c r="D2" s="69" t="s">
        <v>19</v>
      </c>
      <c r="H2" s="71"/>
    </row>
    <row r="3" spans="2:9" s="67" customFormat="1" ht="27" customHeight="1">
      <c r="H3" s="71"/>
    </row>
    <row r="4" spans="2:9" s="66" customFormat="1" ht="27" customHeight="1">
      <c r="B4" s="64"/>
      <c r="H4" s="72"/>
    </row>
    <row r="5" spans="2:9" ht="27" customHeight="1">
      <c r="B5" s="68">
        <f>鏡!B11</f>
        <v>0</v>
      </c>
      <c r="H5" s="73">
        <f>鏡!D11</f>
        <v>0</v>
      </c>
      <c r="I5" s="66"/>
    </row>
    <row r="6" spans="2:9" ht="27" customHeight="1">
      <c r="B6" s="68">
        <f>鏡!B14</f>
        <v>0</v>
      </c>
      <c r="H6" s="73">
        <f>鏡!D14</f>
        <v>0</v>
      </c>
      <c r="I6" s="66"/>
    </row>
    <row r="7" spans="2:9" ht="27" customHeight="1">
      <c r="B7" s="68">
        <f>鏡!B12</f>
        <v>0</v>
      </c>
      <c r="H7" s="73">
        <f>鏡!D12</f>
        <v>0</v>
      </c>
    </row>
    <row r="8" spans="2:9" ht="27" customHeight="1">
      <c r="B8" s="68">
        <f>鏡!B13</f>
        <v>0</v>
      </c>
      <c r="H8" s="73">
        <f>鏡!D13</f>
        <v>0</v>
      </c>
    </row>
    <row r="9" spans="2:9" ht="27" customHeight="1">
      <c r="B9" s="68" t="str">
        <f>鏡!B15</f>
        <v>特別調査</v>
      </c>
      <c r="H9" s="73" t="str">
        <f>鏡!D15</f>
        <v>27品目</v>
      </c>
    </row>
    <row r="10" spans="2:9" ht="27" customHeight="1">
      <c r="B10" s="68">
        <f>鏡!B16</f>
        <v>0</v>
      </c>
      <c r="H10" s="73" t="str">
        <f>鏡!D16</f>
        <v>Ｃ資材　14品目</v>
      </c>
    </row>
    <row r="11" spans="2:9" ht="27" customHeight="1">
      <c r="B11" s="68">
        <f>鏡!B17</f>
        <v>0</v>
      </c>
      <c r="H11" s="73" t="str">
        <f>鏡!D17</f>
        <v>Ｄ資材　13品目</v>
      </c>
    </row>
    <row r="12" spans="2:9" ht="27" customHeight="1">
      <c r="B12" s="68">
        <f>鏡!B18</f>
        <v>0</v>
      </c>
      <c r="H12" s="73">
        <f>鏡!D18</f>
        <v>0</v>
      </c>
    </row>
    <row r="13" spans="2:9" ht="27" customHeight="1">
      <c r="B13" s="68"/>
      <c r="H13" s="73"/>
    </row>
    <row r="14" spans="2:9" ht="27" customHeight="1">
      <c r="B14" s="68">
        <f>鏡!B19</f>
        <v>0</v>
      </c>
      <c r="H14" s="73">
        <f>鏡!D19</f>
        <v>0</v>
      </c>
    </row>
    <row r="15" spans="2:9" ht="27" customHeight="1">
      <c r="B15" s="68">
        <f>鏡!B20</f>
        <v>0</v>
      </c>
      <c r="H15" s="73">
        <f>鏡!D20</f>
        <v>0</v>
      </c>
    </row>
    <row r="16" spans="2:9" ht="27" customHeight="1">
      <c r="B16" s="68">
        <f>鏡!B21</f>
        <v>0</v>
      </c>
      <c r="H16" s="73">
        <f>鏡!D21</f>
        <v>0</v>
      </c>
    </row>
    <row r="17" spans="2:8" ht="27" customHeight="1">
      <c r="B17" s="68">
        <f>鏡!B22</f>
        <v>0</v>
      </c>
      <c r="H17" s="73">
        <f>鏡!D22</f>
        <v>0</v>
      </c>
    </row>
    <row r="18" spans="2:8" ht="27" customHeight="1">
      <c r="B18" s="68">
        <f>鏡!B23</f>
        <v>0</v>
      </c>
      <c r="H18" s="73">
        <f>鏡!D23</f>
        <v>0</v>
      </c>
    </row>
    <row r="19" spans="2:8" ht="27" customHeight="1"/>
    <row r="20" spans="2:8" ht="27" customHeight="1"/>
    <row r="21" spans="2:8" ht="27" customHeight="1"/>
  </sheetData>
  <phoneticPr fontId="23"/>
  <pageMargins left="0.78700000000000003" right="0.78700000000000003" top="0.98400000000000021" bottom="0.98400000000000021" header="0.51200000000000001" footer="0.51200000000000001"/>
  <pageSetup paperSize="9"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FFFF00"/>
  </sheetPr>
  <dimension ref="A1:P92"/>
  <sheetViews>
    <sheetView showGridLines="0" showZeros="0" view="pageBreakPreview" topLeftCell="B1" zoomScaleNormal="80" zoomScaleSheetLayoutView="100" workbookViewId="0">
      <selection activeCell="K13" sqref="K13"/>
    </sheetView>
  </sheetViews>
  <sheetFormatPr defaultRowHeight="14.85" customHeight="1"/>
  <cols>
    <col min="1" max="1" width="5.625" style="74" hidden="1" customWidth="1"/>
    <col min="2" max="2" width="6.75" style="75" customWidth="1"/>
    <col min="3" max="5" width="6.625" style="75" customWidth="1"/>
    <col min="6" max="6" width="19.5" style="75" customWidth="1"/>
    <col min="7" max="7" width="16.625" style="75" customWidth="1"/>
    <col min="8" max="8" width="5.625" style="75" customWidth="1"/>
    <col min="9" max="9" width="10.75" style="75" customWidth="1"/>
    <col min="10" max="10" width="13.25" style="75" bestFit="1" customWidth="1"/>
    <col min="11" max="11" width="16.625" style="75" customWidth="1"/>
    <col min="12" max="12" width="12.5" style="75" customWidth="1"/>
    <col min="13" max="13" width="11.75" style="75" customWidth="1"/>
    <col min="14" max="14" width="8.5" style="75" customWidth="1"/>
    <col min="15" max="15" width="7.5" style="75" customWidth="1"/>
    <col min="16" max="17" width="11.375" style="75" customWidth="1"/>
    <col min="18" max="18" width="13.25" style="75" bestFit="1" customWidth="1"/>
    <col min="19" max="19" width="9" style="75" customWidth="1"/>
    <col min="20" max="16384" width="9" style="75"/>
  </cols>
  <sheetData>
    <row r="1" spans="1:15" ht="39.75" customHeight="1">
      <c r="A1" s="74">
        <v>1</v>
      </c>
      <c r="C1" s="77"/>
      <c r="D1" s="83"/>
      <c r="E1" s="84"/>
      <c r="F1" s="85"/>
      <c r="G1" s="86" t="s">
        <v>57</v>
      </c>
      <c r="H1" s="85"/>
      <c r="I1" s="85"/>
      <c r="J1" s="85"/>
      <c r="K1" s="85"/>
      <c r="N1" s="147"/>
      <c r="O1" s="165"/>
    </row>
    <row r="2" spans="1:15" ht="30" customHeight="1">
      <c r="A2" s="74">
        <v>1</v>
      </c>
      <c r="C2" s="78" t="s">
        <v>36</v>
      </c>
      <c r="D2" s="78" t="s">
        <v>9</v>
      </c>
      <c r="E2" s="78" t="s">
        <v>3</v>
      </c>
      <c r="F2" s="78" t="s">
        <v>23</v>
      </c>
      <c r="G2" s="78" t="s">
        <v>24</v>
      </c>
      <c r="H2" s="78" t="s">
        <v>26</v>
      </c>
      <c r="I2" s="78" t="s">
        <v>37</v>
      </c>
      <c r="J2" s="78" t="s">
        <v>34</v>
      </c>
      <c r="K2" s="78" t="s">
        <v>38</v>
      </c>
      <c r="L2" s="78" t="s">
        <v>1</v>
      </c>
      <c r="M2" s="125" t="s">
        <v>22</v>
      </c>
      <c r="N2" s="148"/>
      <c r="O2" s="166"/>
    </row>
    <row r="3" spans="1:15" ht="15.95" customHeight="1">
      <c r="C3" s="126"/>
      <c r="D3" s="126"/>
      <c r="E3" s="126"/>
      <c r="F3" s="126"/>
      <c r="G3" s="126"/>
      <c r="H3" s="273"/>
      <c r="I3" s="274"/>
      <c r="J3" s="274"/>
      <c r="K3" s="274"/>
      <c r="L3" s="274"/>
      <c r="M3" s="400"/>
      <c r="N3" s="401"/>
      <c r="O3" s="402"/>
    </row>
    <row r="4" spans="1:15" ht="15.95" customHeight="1">
      <c r="C4" s="127" t="s">
        <v>56</v>
      </c>
      <c r="D4" s="127"/>
      <c r="E4" s="127"/>
      <c r="F4" s="127"/>
      <c r="G4" s="127"/>
      <c r="H4" s="277"/>
      <c r="I4" s="128"/>
      <c r="J4" s="128"/>
      <c r="K4" s="128"/>
      <c r="L4" s="128"/>
      <c r="M4" s="127"/>
      <c r="N4" s="278"/>
      <c r="O4" s="279"/>
    </row>
    <row r="5" spans="1:15" ht="15.95" customHeight="1">
      <c r="C5" s="126"/>
      <c r="D5" s="126" t="s">
        <v>75</v>
      </c>
      <c r="E5" s="126"/>
      <c r="F5" s="126"/>
      <c r="G5" s="126"/>
      <c r="H5" s="273"/>
      <c r="I5" s="274"/>
      <c r="J5" s="274"/>
      <c r="K5" s="274"/>
      <c r="L5" s="274"/>
      <c r="M5" s="126"/>
      <c r="N5" s="275"/>
      <c r="O5" s="276"/>
    </row>
    <row r="6" spans="1:15" ht="15.95" customHeight="1">
      <c r="C6" s="127"/>
      <c r="D6" s="127"/>
      <c r="E6" s="127" t="s">
        <v>72</v>
      </c>
      <c r="F6" s="127"/>
      <c r="G6" s="127"/>
      <c r="H6" s="277"/>
      <c r="I6" s="128"/>
      <c r="J6" s="128"/>
      <c r="K6" s="128"/>
      <c r="L6" s="128"/>
      <c r="M6" s="127"/>
      <c r="N6" s="278"/>
      <c r="O6" s="280"/>
    </row>
    <row r="7" spans="1:15" ht="15.95" customHeight="1">
      <c r="C7" s="126"/>
      <c r="D7" s="126"/>
      <c r="E7" s="126"/>
      <c r="F7" s="406" t="s">
        <v>94</v>
      </c>
      <c r="G7" s="126"/>
      <c r="H7" s="273"/>
      <c r="I7" s="274"/>
      <c r="J7" s="274"/>
      <c r="K7" s="274"/>
      <c r="L7" s="281"/>
      <c r="M7" s="126"/>
      <c r="N7" s="275"/>
      <c r="O7" s="276"/>
    </row>
    <row r="8" spans="1:15" ht="15.95" customHeight="1">
      <c r="C8" s="127"/>
      <c r="D8" s="127"/>
      <c r="E8" s="127"/>
      <c r="F8" s="407"/>
      <c r="G8" s="127"/>
      <c r="H8" s="277" t="s">
        <v>98</v>
      </c>
      <c r="I8" s="98">
        <v>14</v>
      </c>
      <c r="J8" s="128"/>
      <c r="K8" s="128">
        <f>INT(I8*J8)</f>
        <v>0</v>
      </c>
      <c r="L8" s="128"/>
      <c r="M8" s="128" t="s">
        <v>65</v>
      </c>
      <c r="N8" s="283"/>
      <c r="O8" s="284"/>
    </row>
    <row r="9" spans="1:15" ht="15.95" customHeight="1">
      <c r="C9" s="126"/>
      <c r="D9" s="126"/>
      <c r="E9" s="126"/>
      <c r="F9" s="406" t="s">
        <v>95</v>
      </c>
      <c r="G9" s="87"/>
      <c r="H9" s="273"/>
      <c r="I9" s="99"/>
      <c r="J9" s="274"/>
      <c r="K9" s="274"/>
      <c r="L9" s="274"/>
      <c r="M9" s="126"/>
      <c r="N9" s="285"/>
      <c r="O9" s="286"/>
    </row>
    <row r="10" spans="1:15" ht="15.95" customHeight="1">
      <c r="B10" s="76"/>
      <c r="C10" s="127"/>
      <c r="D10" s="127"/>
      <c r="E10" s="127"/>
      <c r="F10" s="407"/>
      <c r="G10" s="88"/>
      <c r="H10" s="277" t="s">
        <v>99</v>
      </c>
      <c r="I10" s="98">
        <v>13</v>
      </c>
      <c r="J10" s="128"/>
      <c r="K10" s="128">
        <f>INT(I10*J10)</f>
        <v>0</v>
      </c>
      <c r="L10" s="287"/>
      <c r="M10" s="128" t="s">
        <v>66</v>
      </c>
      <c r="N10" s="149"/>
      <c r="O10" s="288"/>
    </row>
    <row r="11" spans="1:15" ht="15.95" customHeight="1">
      <c r="B11" s="76"/>
      <c r="C11" s="289"/>
      <c r="D11" s="289"/>
      <c r="E11" s="289"/>
      <c r="F11" s="406"/>
      <c r="G11" s="89"/>
      <c r="H11" s="290"/>
      <c r="I11" s="100"/>
      <c r="J11" s="129"/>
      <c r="K11" s="129"/>
      <c r="L11" s="291"/>
      <c r="M11" s="129"/>
      <c r="N11" s="150"/>
      <c r="O11" s="292"/>
    </row>
    <row r="12" spans="1:15" ht="15.95" customHeight="1">
      <c r="B12" s="76"/>
      <c r="C12" s="289"/>
      <c r="D12" s="289"/>
      <c r="E12" s="289" t="s">
        <v>73</v>
      </c>
      <c r="F12" s="408"/>
      <c r="G12" s="89"/>
      <c r="H12" s="290"/>
      <c r="I12" s="100"/>
      <c r="J12" s="129"/>
      <c r="K12" s="129"/>
      <c r="L12" s="291"/>
      <c r="M12" s="129"/>
      <c r="N12" s="150"/>
      <c r="O12" s="292"/>
    </row>
    <row r="13" spans="1:15" ht="15.95" customHeight="1">
      <c r="B13" s="76"/>
      <c r="C13" s="300"/>
      <c r="D13" s="300"/>
      <c r="E13" s="300"/>
      <c r="F13" s="340"/>
      <c r="G13" s="91"/>
      <c r="H13" s="301"/>
      <c r="I13" s="103"/>
      <c r="J13" s="302"/>
      <c r="K13" s="302"/>
      <c r="L13" s="303"/>
      <c r="M13" s="302"/>
      <c r="N13" s="153"/>
      <c r="O13" s="304"/>
    </row>
    <row r="14" spans="1:15" ht="15.95" customHeight="1">
      <c r="B14" s="76"/>
      <c r="C14" s="127"/>
      <c r="D14" s="127"/>
      <c r="E14" s="127"/>
      <c r="F14" s="282" t="s">
        <v>74</v>
      </c>
      <c r="G14" s="88"/>
      <c r="H14" s="277" t="s">
        <v>76</v>
      </c>
      <c r="I14" s="98">
        <v>5</v>
      </c>
      <c r="J14" s="128"/>
      <c r="K14" s="128">
        <f>INT(I14*J14)</f>
        <v>0</v>
      </c>
      <c r="L14" s="287"/>
      <c r="M14" s="128" t="s">
        <v>70</v>
      </c>
      <c r="N14" s="149"/>
      <c r="O14" s="288"/>
    </row>
    <row r="15" spans="1:15" ht="15.95" customHeight="1">
      <c r="B15" s="76"/>
      <c r="C15" s="126"/>
      <c r="D15" s="126" t="s">
        <v>77</v>
      </c>
      <c r="E15" s="126"/>
      <c r="F15" s="409"/>
      <c r="G15" s="87"/>
      <c r="H15" s="273"/>
      <c r="I15" s="99"/>
      <c r="J15" s="274"/>
      <c r="K15" s="274"/>
      <c r="L15" s="274"/>
      <c r="M15" s="126"/>
      <c r="N15" s="285"/>
      <c r="O15" s="286"/>
    </row>
    <row r="16" spans="1:15" ht="15.95" customHeight="1">
      <c r="B16" s="76"/>
      <c r="C16" s="127"/>
      <c r="D16" s="127"/>
      <c r="E16" s="127"/>
      <c r="F16" s="410"/>
      <c r="G16" s="88"/>
      <c r="H16" s="277"/>
      <c r="I16" s="98"/>
      <c r="J16" s="128"/>
      <c r="K16" s="128">
        <f>K8+K10+K14</f>
        <v>0</v>
      </c>
      <c r="L16" s="287"/>
      <c r="M16" s="345"/>
      <c r="N16" s="149"/>
      <c r="O16" s="288"/>
    </row>
    <row r="17" spans="1:15" ht="15.95" customHeight="1">
      <c r="B17" s="76"/>
      <c r="C17" s="126"/>
      <c r="D17" s="126"/>
      <c r="E17" s="126"/>
      <c r="F17" s="409"/>
      <c r="G17" s="87"/>
      <c r="H17" s="273"/>
      <c r="I17" s="101"/>
      <c r="J17" s="130"/>
      <c r="K17" s="293"/>
      <c r="L17" s="294"/>
      <c r="M17" s="130"/>
      <c r="N17" s="151"/>
      <c r="O17" s="295"/>
    </row>
    <row r="18" spans="1:15" ht="15.95" customHeight="1">
      <c r="B18" s="76"/>
      <c r="C18" s="296"/>
      <c r="D18" s="296" t="s">
        <v>78</v>
      </c>
      <c r="E18" s="296"/>
      <c r="F18" s="411"/>
      <c r="G18" s="90"/>
      <c r="H18" s="297" t="s">
        <v>28</v>
      </c>
      <c r="I18" s="102">
        <v>1</v>
      </c>
      <c r="J18" s="131"/>
      <c r="K18" s="131">
        <f>J18</f>
        <v>0</v>
      </c>
      <c r="L18" s="298"/>
      <c r="M18" s="131"/>
      <c r="N18" s="152"/>
      <c r="O18" s="299"/>
    </row>
    <row r="19" spans="1:15" ht="15.95" customHeight="1">
      <c r="B19" s="76"/>
      <c r="C19" s="300"/>
      <c r="D19" s="300"/>
      <c r="E19" s="300"/>
      <c r="F19" s="412"/>
      <c r="G19" s="91"/>
      <c r="H19" s="301"/>
      <c r="I19" s="103"/>
      <c r="J19" s="132"/>
      <c r="K19" s="302"/>
      <c r="L19" s="303"/>
      <c r="M19" s="132"/>
      <c r="N19" s="153"/>
      <c r="O19" s="304"/>
    </row>
    <row r="20" spans="1:15" ht="15.95" customHeight="1">
      <c r="B20" s="76"/>
      <c r="C20" s="296"/>
      <c r="D20" s="296" t="s">
        <v>79</v>
      </c>
      <c r="E20" s="296"/>
      <c r="F20" s="413"/>
      <c r="G20" s="90"/>
      <c r="H20" s="297"/>
      <c r="I20" s="102"/>
      <c r="J20" s="131"/>
      <c r="K20" s="131">
        <f>K16+K18</f>
        <v>0</v>
      </c>
      <c r="L20" s="298"/>
      <c r="M20" s="131"/>
      <c r="N20" s="152"/>
      <c r="O20" s="299"/>
    </row>
    <row r="21" spans="1:15" ht="15.95" customHeight="1">
      <c r="B21" s="76"/>
      <c r="C21" s="289"/>
      <c r="D21" s="289"/>
      <c r="E21" s="289"/>
      <c r="F21" s="414"/>
      <c r="G21" s="89"/>
      <c r="H21" s="290"/>
      <c r="I21" s="100"/>
      <c r="J21" s="133"/>
      <c r="K21" s="129"/>
      <c r="L21" s="291"/>
      <c r="M21" s="133"/>
      <c r="N21" s="150"/>
      <c r="O21" s="292"/>
    </row>
    <row r="22" spans="1:15" ht="15.95" customHeight="1">
      <c r="B22" s="76"/>
      <c r="C22" s="289"/>
      <c r="D22" s="289"/>
      <c r="E22" s="289"/>
      <c r="F22" s="415"/>
      <c r="G22" s="89"/>
      <c r="H22" s="277"/>
      <c r="I22" s="98"/>
      <c r="J22" s="337" t="s">
        <v>64</v>
      </c>
      <c r="K22" s="128">
        <f>ROUNDDOWN(K20,-4)</f>
        <v>0</v>
      </c>
      <c r="L22" s="287"/>
      <c r="M22" s="416" t="s">
        <v>100</v>
      </c>
      <c r="N22" s="417"/>
      <c r="O22" s="418"/>
    </row>
    <row r="23" spans="1:15" ht="15.95" customHeight="1">
      <c r="C23" s="126"/>
      <c r="D23" s="126"/>
      <c r="E23" s="305"/>
      <c r="F23" s="305"/>
      <c r="G23" s="305"/>
      <c r="H23" s="306"/>
      <c r="I23" s="307">
        <v>0</v>
      </c>
      <c r="J23" s="308"/>
      <c r="K23" s="274"/>
      <c r="L23" s="274"/>
      <c r="M23" s="132"/>
      <c r="N23" s="153"/>
      <c r="O23" s="304"/>
    </row>
    <row r="24" spans="1:15" ht="15.95" customHeight="1">
      <c r="B24" s="76"/>
      <c r="C24" s="127"/>
      <c r="D24" s="127" t="s">
        <v>80</v>
      </c>
      <c r="E24" s="309"/>
      <c r="F24" s="309"/>
      <c r="G24" s="309"/>
      <c r="H24" s="310"/>
      <c r="I24" s="311">
        <v>0</v>
      </c>
      <c r="J24" s="312"/>
      <c r="K24" s="128">
        <f>K22*0.1</f>
        <v>0</v>
      </c>
      <c r="L24" s="128"/>
      <c r="M24" s="131">
        <v>10</v>
      </c>
      <c r="N24" s="346" t="s">
        <v>82</v>
      </c>
      <c r="O24" s="299"/>
    </row>
    <row r="25" spans="1:15" ht="15.95" customHeight="1">
      <c r="A25" s="75"/>
      <c r="C25" s="126"/>
      <c r="D25" s="126"/>
      <c r="E25" s="305"/>
      <c r="F25" s="305"/>
      <c r="G25" s="305"/>
      <c r="H25" s="306"/>
      <c r="I25" s="313"/>
      <c r="J25" s="314"/>
      <c r="K25" s="314"/>
      <c r="L25" s="314"/>
      <c r="M25" s="135"/>
      <c r="N25" s="315"/>
      <c r="O25" s="276"/>
    </row>
    <row r="26" spans="1:15" ht="15.95" customHeight="1">
      <c r="A26" s="75"/>
      <c r="C26" s="127" t="s">
        <v>81</v>
      </c>
      <c r="D26" s="127"/>
      <c r="E26" s="309"/>
      <c r="F26" s="309"/>
      <c r="G26" s="309"/>
      <c r="H26" s="310"/>
      <c r="I26" s="311"/>
      <c r="J26" s="312"/>
      <c r="K26" s="128">
        <f>K22+K24</f>
        <v>0</v>
      </c>
      <c r="L26" s="316"/>
      <c r="M26" s="134"/>
      <c r="N26" s="317"/>
      <c r="O26" s="279"/>
    </row>
    <row r="27" spans="1:15" ht="15.95" customHeight="1">
      <c r="A27" s="75"/>
      <c r="C27" s="289"/>
      <c r="D27" s="289"/>
      <c r="E27" s="334"/>
      <c r="F27" s="334"/>
      <c r="G27" s="334"/>
      <c r="H27" s="335"/>
      <c r="I27" s="336"/>
      <c r="J27" s="337"/>
      <c r="K27" s="129"/>
      <c r="L27" s="337"/>
      <c r="M27" s="133"/>
      <c r="N27" s="338"/>
      <c r="O27" s="339"/>
    </row>
    <row r="28" spans="1:15" ht="15.95" customHeight="1">
      <c r="A28" s="75"/>
      <c r="C28" s="289"/>
      <c r="D28" s="289"/>
      <c r="E28" s="334"/>
      <c r="F28" s="334"/>
      <c r="G28" s="334"/>
      <c r="H28" s="335"/>
      <c r="I28" s="336"/>
      <c r="J28" s="337"/>
      <c r="K28" s="129"/>
      <c r="L28" s="337"/>
      <c r="M28" s="133"/>
      <c r="N28" s="338"/>
      <c r="O28" s="339"/>
    </row>
    <row r="29" spans="1:15" ht="15.95" customHeight="1">
      <c r="A29" s="75"/>
      <c r="C29" s="126"/>
      <c r="D29" s="126"/>
      <c r="E29" s="305"/>
      <c r="F29" s="305"/>
      <c r="G29" s="305"/>
      <c r="H29" s="306"/>
      <c r="I29" s="313"/>
      <c r="J29" s="314"/>
      <c r="K29" s="314"/>
      <c r="L29" s="314"/>
      <c r="M29" s="135"/>
      <c r="N29" s="315"/>
      <c r="O29" s="276"/>
    </row>
    <row r="30" spans="1:15" ht="15.95" customHeight="1">
      <c r="A30" s="75"/>
      <c r="C30" s="127"/>
      <c r="D30" s="127"/>
      <c r="E30" s="309"/>
      <c r="F30" s="309"/>
      <c r="G30" s="309"/>
      <c r="H30" s="310"/>
      <c r="I30" s="311"/>
      <c r="J30" s="312"/>
      <c r="K30" s="128"/>
      <c r="L30" s="312"/>
      <c r="M30" s="342"/>
      <c r="N30" s="317"/>
      <c r="O30" s="279"/>
    </row>
    <row r="31" spans="1:15" ht="15.75" customHeight="1">
      <c r="A31" s="75"/>
      <c r="C31" s="305"/>
      <c r="D31" s="305"/>
      <c r="E31" s="305"/>
      <c r="F31" s="305"/>
      <c r="G31" s="305"/>
      <c r="H31" s="306"/>
      <c r="I31" s="307"/>
      <c r="J31" s="308"/>
      <c r="K31" s="318"/>
      <c r="L31" s="136"/>
      <c r="M31" s="403"/>
      <c r="N31" s="404"/>
      <c r="O31" s="405"/>
    </row>
    <row r="32" spans="1:15" ht="15.95" customHeight="1">
      <c r="A32" s="75"/>
      <c r="C32" s="309"/>
      <c r="D32" s="309"/>
      <c r="E32" s="309"/>
      <c r="F32" s="309"/>
      <c r="G32" s="309"/>
      <c r="H32" s="310"/>
      <c r="I32" s="312"/>
      <c r="J32" s="312"/>
      <c r="K32" s="319"/>
      <c r="L32" s="145"/>
      <c r="M32" s="137"/>
      <c r="N32" s="320"/>
      <c r="O32" s="321"/>
    </row>
    <row r="33" spans="1:16" ht="15.95" customHeight="1">
      <c r="A33" s="75"/>
      <c r="C33" s="305"/>
      <c r="D33" s="305"/>
      <c r="E33" s="305"/>
      <c r="F33" s="126"/>
      <c r="G33" s="126"/>
      <c r="H33" s="273"/>
      <c r="I33" s="322"/>
      <c r="J33" s="274"/>
      <c r="K33" s="323"/>
      <c r="L33" s="324"/>
      <c r="M33" s="324"/>
      <c r="N33" s="325"/>
      <c r="O33" s="326"/>
    </row>
    <row r="34" spans="1:16" ht="15.95" customHeight="1">
      <c r="A34" s="75"/>
      <c r="C34" s="309"/>
      <c r="D34" s="309"/>
      <c r="E34" s="309"/>
      <c r="F34" s="127"/>
      <c r="G34" s="127"/>
      <c r="H34" s="277"/>
      <c r="I34" s="128"/>
      <c r="J34" s="128"/>
      <c r="K34" s="327"/>
      <c r="L34" s="327"/>
      <c r="M34" s="344"/>
      <c r="N34" s="328"/>
      <c r="O34" s="329"/>
    </row>
    <row r="35" spans="1:16" ht="15.95" hidden="1" customHeight="1">
      <c r="A35" s="75"/>
      <c r="C35" s="305"/>
      <c r="D35" s="305"/>
      <c r="E35" s="305"/>
      <c r="F35" s="126"/>
      <c r="G35" s="126"/>
      <c r="H35" s="273"/>
      <c r="I35" s="322"/>
      <c r="J35" s="274"/>
      <c r="K35" s="323"/>
      <c r="L35" s="330"/>
      <c r="M35" s="403"/>
      <c r="N35" s="404"/>
      <c r="O35" s="405"/>
    </row>
    <row r="36" spans="1:16" ht="15.95" hidden="1" customHeight="1">
      <c r="A36" s="75"/>
      <c r="C36" s="309"/>
      <c r="D36" s="309"/>
      <c r="E36" s="309"/>
      <c r="F36" s="127"/>
      <c r="G36" s="127"/>
      <c r="H36" s="277"/>
      <c r="I36" s="128"/>
      <c r="J36" s="128"/>
      <c r="K36" s="327"/>
      <c r="L36" s="327"/>
      <c r="M36" s="331"/>
      <c r="N36" s="332"/>
      <c r="O36" s="333"/>
    </row>
    <row r="37" spans="1:16" ht="15.95" hidden="1" customHeight="1">
      <c r="A37" s="75"/>
      <c r="C37" s="81"/>
      <c r="D37" s="81"/>
      <c r="E37" s="81"/>
      <c r="F37" s="79"/>
      <c r="G37" s="79"/>
      <c r="H37" s="92"/>
      <c r="I37" s="108"/>
      <c r="J37" s="96"/>
      <c r="K37" s="114"/>
      <c r="L37" s="123"/>
      <c r="M37" s="139"/>
      <c r="N37" s="156"/>
      <c r="O37" s="170"/>
    </row>
    <row r="38" spans="1:16" ht="15.95" hidden="1" customHeight="1">
      <c r="A38" s="75"/>
      <c r="C38" s="82"/>
      <c r="D38" s="82"/>
      <c r="E38" s="82"/>
      <c r="F38" s="80"/>
      <c r="G38" s="80"/>
      <c r="H38" s="93"/>
      <c r="I38" s="97"/>
      <c r="J38" s="97"/>
      <c r="K38" s="115"/>
      <c r="L38" s="115"/>
      <c r="M38" s="138"/>
      <c r="N38" s="157"/>
      <c r="O38" s="169"/>
    </row>
    <row r="39" spans="1:16" ht="15.95" hidden="1" customHeight="1">
      <c r="A39" s="75"/>
      <c r="C39" s="81"/>
      <c r="D39" s="81"/>
      <c r="E39" s="81"/>
      <c r="F39" s="79"/>
      <c r="G39" s="79"/>
      <c r="H39" s="92"/>
      <c r="I39" s="108"/>
      <c r="J39" s="96"/>
      <c r="K39" s="114"/>
      <c r="L39" s="123"/>
      <c r="M39" s="139"/>
      <c r="N39" s="156"/>
      <c r="O39" s="170"/>
    </row>
    <row r="40" spans="1:16" ht="15.95" hidden="1" customHeight="1">
      <c r="A40" s="75"/>
      <c r="C40" s="82"/>
      <c r="D40" s="82"/>
      <c r="E40" s="82"/>
      <c r="F40" s="80"/>
      <c r="G40" s="80"/>
      <c r="H40" s="93"/>
      <c r="I40" s="97"/>
      <c r="J40" s="97"/>
      <c r="K40" s="115"/>
      <c r="L40" s="115"/>
      <c r="M40" s="138"/>
      <c r="N40" s="157"/>
      <c r="O40" s="169"/>
    </row>
    <row r="41" spans="1:16" ht="15.95" hidden="1" customHeight="1">
      <c r="A41" s="75"/>
      <c r="C41" s="81"/>
      <c r="D41" s="81"/>
      <c r="E41" s="81"/>
      <c r="F41" s="79"/>
      <c r="G41" s="79"/>
      <c r="H41" s="92"/>
      <c r="I41" s="108"/>
      <c r="J41" s="96"/>
      <c r="K41" s="114"/>
      <c r="L41" s="123"/>
      <c r="M41" s="139"/>
      <c r="N41" s="156"/>
      <c r="O41" s="170"/>
    </row>
    <row r="42" spans="1:16" ht="15.95" hidden="1" customHeight="1">
      <c r="A42" s="75"/>
      <c r="C42" s="82"/>
      <c r="D42" s="82"/>
      <c r="E42" s="82"/>
      <c r="F42" s="80"/>
      <c r="G42" s="80"/>
      <c r="H42" s="93"/>
      <c r="I42" s="97"/>
      <c r="J42" s="97"/>
      <c r="K42" s="115"/>
      <c r="L42" s="124"/>
      <c r="M42" s="140"/>
      <c r="N42" s="158"/>
      <c r="O42" s="171"/>
    </row>
    <row r="43" spans="1:16" ht="15.95" hidden="1" customHeight="1">
      <c r="A43" s="75"/>
      <c r="C43" s="81"/>
      <c r="D43" s="81"/>
      <c r="E43" s="81"/>
      <c r="F43" s="81"/>
      <c r="G43" s="81"/>
      <c r="H43" s="94"/>
      <c r="I43" s="104"/>
      <c r="J43" s="109"/>
      <c r="K43" s="112"/>
      <c r="L43" s="118"/>
      <c r="M43" s="141"/>
      <c r="N43" s="159"/>
      <c r="O43" s="172"/>
    </row>
    <row r="44" spans="1:16" ht="15.95" hidden="1" customHeight="1">
      <c r="A44" s="75"/>
      <c r="C44" s="82"/>
      <c r="D44" s="82" t="s">
        <v>54</v>
      </c>
      <c r="E44" s="82"/>
      <c r="F44" s="82"/>
      <c r="G44" s="82"/>
      <c r="H44" s="95"/>
      <c r="I44" s="107"/>
      <c r="J44" s="107"/>
      <c r="K44" s="113">
        <f>SUM(K33:K36)</f>
        <v>0</v>
      </c>
      <c r="L44" s="121"/>
      <c r="M44" s="142"/>
      <c r="N44" s="160"/>
      <c r="O44" s="167"/>
    </row>
    <row r="45" spans="1:16" ht="15.95" hidden="1" customHeight="1">
      <c r="A45" s="75"/>
      <c r="C45" s="81"/>
      <c r="D45" s="81"/>
      <c r="E45" s="81"/>
      <c r="F45" s="81"/>
      <c r="G45" s="81"/>
      <c r="H45" s="94"/>
      <c r="I45" s="104">
        <v>0</v>
      </c>
      <c r="J45" s="109"/>
      <c r="K45" s="116"/>
      <c r="L45" s="118"/>
      <c r="M45" s="143"/>
      <c r="N45" s="161"/>
      <c r="O45" s="173"/>
      <c r="P45" s="75">
        <v>0</v>
      </c>
    </row>
    <row r="46" spans="1:16" ht="15.95" hidden="1" customHeight="1">
      <c r="A46" s="75"/>
      <c r="C46" s="82"/>
      <c r="D46" s="82"/>
      <c r="E46" s="82"/>
      <c r="F46" s="82"/>
      <c r="G46" s="82"/>
      <c r="H46" s="95"/>
      <c r="I46" s="105">
        <v>0</v>
      </c>
      <c r="J46" s="111" t="s">
        <v>42</v>
      </c>
      <c r="K46" s="117">
        <f>ROUNDDOWN(K44,-4)</f>
        <v>0</v>
      </c>
      <c r="L46" s="117"/>
      <c r="M46" s="144"/>
      <c r="N46" s="162"/>
      <c r="O46" s="174"/>
    </row>
    <row r="47" spans="1:16" ht="15.95" hidden="1" customHeight="1">
      <c r="A47" s="75"/>
      <c r="C47" s="81"/>
      <c r="D47" s="81"/>
      <c r="E47" s="81"/>
      <c r="F47" s="81"/>
      <c r="G47" s="81"/>
      <c r="H47" s="94"/>
      <c r="I47" s="104">
        <v>0</v>
      </c>
      <c r="J47" s="109"/>
      <c r="K47" s="116"/>
      <c r="L47" s="118"/>
      <c r="M47" s="143"/>
      <c r="N47" s="161"/>
      <c r="O47" s="173"/>
    </row>
    <row r="48" spans="1:16" ht="15.95" hidden="1" customHeight="1">
      <c r="A48" s="75"/>
      <c r="C48" s="82"/>
      <c r="D48" s="82"/>
      <c r="E48" s="82"/>
      <c r="F48" s="82">
        <v>0</v>
      </c>
      <c r="G48" s="82"/>
      <c r="H48" s="95"/>
      <c r="I48" s="105">
        <v>0</v>
      </c>
      <c r="J48" s="111"/>
      <c r="K48" s="117"/>
      <c r="L48" s="117"/>
      <c r="M48" s="144"/>
      <c r="N48" s="162"/>
      <c r="O48" s="174"/>
    </row>
    <row r="49" spans="1:15" ht="15.95" hidden="1" customHeight="1">
      <c r="A49" s="75"/>
      <c r="C49" s="81"/>
      <c r="D49" s="81"/>
      <c r="E49" s="81"/>
      <c r="F49" s="81"/>
      <c r="G49" s="81"/>
      <c r="H49" s="94"/>
      <c r="I49" s="104">
        <v>0</v>
      </c>
      <c r="J49" s="109">
        <v>0</v>
      </c>
      <c r="K49" s="116"/>
      <c r="L49" s="118"/>
      <c r="M49" s="143"/>
      <c r="N49" s="161"/>
      <c r="O49" s="173"/>
    </row>
    <row r="50" spans="1:15" ht="15.95" hidden="1" customHeight="1">
      <c r="A50" s="75"/>
      <c r="C50" s="82"/>
      <c r="D50" s="82"/>
      <c r="E50" s="82" t="s">
        <v>43</v>
      </c>
      <c r="F50" s="82"/>
      <c r="G50" s="82"/>
      <c r="H50" s="95" t="s">
        <v>41</v>
      </c>
      <c r="I50" s="107">
        <v>1</v>
      </c>
      <c r="J50" s="107">
        <v>0</v>
      </c>
      <c r="K50" s="117">
        <f>K46*0.1</f>
        <v>0</v>
      </c>
      <c r="L50" s="117"/>
      <c r="M50" s="144"/>
      <c r="N50" s="162"/>
      <c r="O50" s="174"/>
    </row>
    <row r="51" spans="1:15" ht="15.95" hidden="1" customHeight="1">
      <c r="A51" s="75"/>
      <c r="C51" s="81"/>
      <c r="D51" s="81"/>
      <c r="E51" s="81"/>
      <c r="F51" s="81"/>
      <c r="G51" s="81"/>
      <c r="H51" s="94"/>
      <c r="I51" s="104">
        <v>0</v>
      </c>
      <c r="J51" s="109">
        <v>0</v>
      </c>
      <c r="K51" s="116"/>
      <c r="L51" s="118"/>
      <c r="M51" s="143"/>
      <c r="N51" s="161"/>
      <c r="O51" s="173"/>
    </row>
    <row r="52" spans="1:15" ht="15.95" hidden="1" customHeight="1">
      <c r="A52" s="75"/>
      <c r="C52" s="82" t="s">
        <v>60</v>
      </c>
      <c r="D52" s="82"/>
      <c r="E52" s="82"/>
      <c r="F52" s="82">
        <v>0</v>
      </c>
      <c r="G52" s="82"/>
      <c r="H52" s="95"/>
      <c r="I52" s="105">
        <v>0</v>
      </c>
      <c r="J52" s="107">
        <v>0</v>
      </c>
      <c r="K52" s="117">
        <f>K50+K46</f>
        <v>0</v>
      </c>
      <c r="L52" s="117"/>
      <c r="M52" s="144"/>
      <c r="N52" s="162"/>
      <c r="O52" s="174"/>
    </row>
    <row r="53" spans="1:15" ht="15.95" hidden="1" customHeight="1">
      <c r="A53" s="75"/>
      <c r="C53" s="81"/>
      <c r="D53" s="81"/>
      <c r="E53" s="81"/>
      <c r="F53" s="81"/>
      <c r="G53" s="81"/>
      <c r="H53" s="94"/>
      <c r="I53" s="104"/>
      <c r="J53" s="109"/>
      <c r="K53" s="112"/>
      <c r="L53" s="120"/>
      <c r="M53" s="136"/>
      <c r="N53" s="163"/>
      <c r="O53" s="175"/>
    </row>
    <row r="54" spans="1:15" ht="15.95" hidden="1" customHeight="1">
      <c r="A54" s="75"/>
      <c r="C54" s="82"/>
      <c r="D54" s="82"/>
      <c r="E54" s="82"/>
      <c r="F54" s="82"/>
      <c r="G54" s="82"/>
      <c r="H54" s="95"/>
      <c r="I54" s="107"/>
      <c r="J54" s="107"/>
      <c r="K54" s="113"/>
      <c r="L54" s="121"/>
      <c r="M54" s="145"/>
      <c r="N54" s="160"/>
      <c r="O54" s="167"/>
    </row>
    <row r="55" spans="1:15" ht="15.95" hidden="1" customHeight="1">
      <c r="A55" s="75"/>
      <c r="C55" s="81"/>
      <c r="D55" s="81"/>
      <c r="E55" s="81"/>
      <c r="F55" s="81"/>
      <c r="G55" s="81"/>
      <c r="H55" s="94"/>
      <c r="I55" s="104"/>
      <c r="J55" s="109"/>
      <c r="K55" s="118"/>
      <c r="L55" s="122"/>
      <c r="M55" s="122"/>
      <c r="N55" s="155"/>
      <c r="O55" s="168"/>
    </row>
    <row r="56" spans="1:15" ht="15.95" hidden="1" customHeight="1">
      <c r="A56" s="75"/>
      <c r="C56" s="82"/>
      <c r="D56" s="82"/>
      <c r="E56" s="82"/>
      <c r="F56" s="82"/>
      <c r="G56" s="82"/>
      <c r="H56" s="95"/>
      <c r="I56" s="107"/>
      <c r="J56" s="107"/>
      <c r="K56" s="113"/>
      <c r="L56" s="117"/>
      <c r="M56" s="146"/>
      <c r="N56" s="162"/>
      <c r="O56" s="174"/>
    </row>
    <row r="57" spans="1:15" ht="15.95" customHeight="1">
      <c r="A57" s="75"/>
      <c r="C57" s="81"/>
      <c r="D57" s="81"/>
      <c r="E57" s="81"/>
      <c r="F57" s="81"/>
      <c r="G57" s="81"/>
      <c r="H57" s="94"/>
      <c r="I57" s="104"/>
      <c r="J57" s="109"/>
      <c r="K57" s="116"/>
      <c r="L57" s="118"/>
      <c r="M57" s="143"/>
      <c r="N57" s="161"/>
      <c r="O57" s="173"/>
    </row>
    <row r="58" spans="1:15" ht="15.95" customHeight="1">
      <c r="A58" s="75"/>
      <c r="C58" s="82"/>
      <c r="D58" s="82"/>
      <c r="E58" s="82"/>
      <c r="F58" s="82"/>
      <c r="G58" s="82"/>
      <c r="H58" s="95"/>
      <c r="I58" s="105"/>
      <c r="J58" s="107"/>
      <c r="K58" s="117"/>
      <c r="L58" s="117"/>
      <c r="M58" s="144"/>
      <c r="N58" s="162"/>
      <c r="O58" s="174"/>
    </row>
    <row r="59" spans="1:15" ht="15.95" customHeight="1">
      <c r="A59" s="75"/>
      <c r="C59" s="81"/>
      <c r="D59" s="81"/>
      <c r="E59" s="81"/>
      <c r="F59" s="81"/>
      <c r="G59" s="81"/>
      <c r="H59" s="94"/>
      <c r="I59" s="104"/>
      <c r="J59" s="109"/>
      <c r="K59" s="116"/>
      <c r="L59" s="118"/>
      <c r="M59" s="143"/>
      <c r="N59" s="161"/>
      <c r="O59" s="173"/>
    </row>
    <row r="60" spans="1:15" ht="15.95" customHeight="1">
      <c r="A60" s="75"/>
      <c r="C60" s="82"/>
      <c r="D60" s="82"/>
      <c r="E60" s="82"/>
      <c r="F60" s="82"/>
      <c r="G60" s="82"/>
      <c r="H60" s="95"/>
      <c r="I60" s="105"/>
      <c r="J60" s="111"/>
      <c r="K60" s="107"/>
      <c r="L60" s="107"/>
      <c r="M60" s="82"/>
      <c r="N60" s="154"/>
      <c r="O60" s="176"/>
    </row>
    <row r="61" spans="1:15" ht="15.95" customHeight="1">
      <c r="A61" s="75"/>
      <c r="C61" s="81"/>
      <c r="D61" s="81"/>
      <c r="E61" s="81"/>
      <c r="F61" s="81"/>
      <c r="G61" s="81"/>
      <c r="H61" s="94"/>
      <c r="I61" s="104"/>
      <c r="J61" s="109"/>
      <c r="K61" s="119"/>
      <c r="L61" s="109"/>
      <c r="M61" s="81"/>
      <c r="N61" s="164"/>
      <c r="O61" s="177"/>
    </row>
    <row r="62" spans="1:15" ht="15.95" customHeight="1">
      <c r="A62" s="75"/>
      <c r="C62" s="82"/>
      <c r="D62" s="82"/>
      <c r="E62" s="82"/>
      <c r="F62" s="82"/>
      <c r="G62" s="82"/>
      <c r="H62" s="95"/>
      <c r="I62" s="107"/>
      <c r="J62" s="107"/>
      <c r="K62" s="107"/>
      <c r="L62" s="107"/>
      <c r="M62" s="82"/>
      <c r="N62" s="154"/>
      <c r="O62" s="176"/>
    </row>
    <row r="63" spans="1:15" ht="15.95" customHeight="1">
      <c r="A63" s="75"/>
      <c r="C63" s="81"/>
      <c r="D63" s="81"/>
      <c r="E63" s="81"/>
      <c r="F63" s="81"/>
      <c r="G63" s="81"/>
      <c r="H63" s="94"/>
      <c r="I63" s="104"/>
      <c r="J63" s="109"/>
      <c r="K63" s="119"/>
      <c r="L63" s="109"/>
      <c r="M63" s="81"/>
      <c r="N63" s="164"/>
      <c r="O63" s="177"/>
    </row>
    <row r="64" spans="1:15" ht="15.95" customHeight="1">
      <c r="A64" s="75"/>
      <c r="C64" s="82"/>
      <c r="D64" s="82"/>
      <c r="E64" s="82"/>
      <c r="F64" s="82"/>
      <c r="G64" s="82"/>
      <c r="H64" s="95"/>
      <c r="I64" s="105"/>
      <c r="J64" s="107"/>
      <c r="K64" s="107"/>
      <c r="L64" s="107"/>
      <c r="M64" s="82"/>
      <c r="N64" s="154"/>
      <c r="O64" s="176"/>
    </row>
    <row r="65" spans="1:15" ht="15.95" customHeight="1">
      <c r="A65" s="75"/>
      <c r="C65" s="81"/>
      <c r="D65" s="81"/>
      <c r="E65" s="81"/>
      <c r="F65" s="81"/>
      <c r="G65" s="81"/>
      <c r="H65" s="94"/>
      <c r="I65" s="106"/>
      <c r="J65" s="110"/>
      <c r="K65" s="110"/>
      <c r="L65" s="110"/>
      <c r="M65" s="81"/>
      <c r="N65" s="164"/>
      <c r="O65" s="177"/>
    </row>
    <row r="66" spans="1:15" ht="15.95" customHeight="1">
      <c r="A66" s="75"/>
      <c r="C66" s="82"/>
      <c r="D66" s="82"/>
      <c r="E66" s="82"/>
      <c r="F66" s="82"/>
      <c r="G66" s="82"/>
      <c r="H66" s="95"/>
      <c r="I66" s="105"/>
      <c r="J66" s="107"/>
      <c r="K66" s="107"/>
      <c r="L66" s="107"/>
      <c r="M66" s="82"/>
      <c r="N66" s="154"/>
      <c r="O66" s="176"/>
    </row>
    <row r="67" spans="1:15" ht="15.95" customHeight="1">
      <c r="A67" s="75"/>
      <c r="C67" s="81"/>
      <c r="D67" s="81"/>
      <c r="E67" s="81"/>
      <c r="F67" s="81"/>
      <c r="G67" s="81"/>
      <c r="H67" s="94"/>
      <c r="I67" s="104"/>
      <c r="J67" s="109"/>
      <c r="K67" s="109"/>
      <c r="L67" s="109"/>
      <c r="M67" s="81"/>
      <c r="N67" s="164"/>
      <c r="O67" s="177"/>
    </row>
    <row r="68" spans="1:15" ht="15.95" customHeight="1">
      <c r="A68" s="75"/>
      <c r="C68" s="82"/>
      <c r="D68" s="82"/>
      <c r="E68" s="82"/>
      <c r="F68" s="82"/>
      <c r="G68" s="82"/>
      <c r="H68" s="95"/>
      <c r="I68" s="105"/>
      <c r="J68" s="107"/>
      <c r="K68" s="107"/>
      <c r="L68" s="107"/>
      <c r="M68" s="82"/>
      <c r="N68" s="154"/>
      <c r="O68" s="176"/>
    </row>
    <row r="69" spans="1:15" ht="15.95" customHeight="1">
      <c r="A69" s="75"/>
      <c r="C69" s="81"/>
      <c r="D69" s="81"/>
      <c r="E69" s="81"/>
      <c r="F69" s="81"/>
      <c r="G69" s="81"/>
      <c r="H69" s="94"/>
      <c r="I69" s="104"/>
      <c r="J69" s="109"/>
      <c r="K69" s="109"/>
      <c r="L69" s="109"/>
      <c r="M69" s="81"/>
      <c r="N69" s="164"/>
      <c r="O69" s="177"/>
    </row>
    <row r="70" spans="1:15" ht="15.95" customHeight="1">
      <c r="A70" s="75"/>
      <c r="C70" s="82"/>
      <c r="D70" s="82"/>
      <c r="E70" s="82"/>
      <c r="F70" s="82"/>
      <c r="G70" s="82"/>
      <c r="H70" s="95"/>
      <c r="I70" s="105"/>
      <c r="J70" s="107"/>
      <c r="K70" s="107"/>
      <c r="L70" s="107"/>
      <c r="M70" s="82"/>
      <c r="N70" s="154"/>
      <c r="O70" s="176"/>
    </row>
    <row r="71" spans="1:15" ht="15.95" customHeight="1">
      <c r="A71" s="75"/>
      <c r="C71" s="81"/>
      <c r="D71" s="81"/>
      <c r="E71" s="81"/>
      <c r="F71" s="81"/>
      <c r="G71" s="81"/>
      <c r="H71" s="94"/>
      <c r="I71" s="104"/>
      <c r="J71" s="109"/>
      <c r="K71" s="109"/>
      <c r="L71" s="109"/>
      <c r="M71" s="81"/>
      <c r="N71" s="164"/>
      <c r="O71" s="177"/>
    </row>
    <row r="72" spans="1:15" ht="15.95" customHeight="1">
      <c r="A72" s="75"/>
      <c r="C72" s="82"/>
      <c r="D72" s="82"/>
      <c r="E72" s="82"/>
      <c r="F72" s="82"/>
      <c r="G72" s="82"/>
      <c r="H72" s="95"/>
      <c r="I72" s="105"/>
      <c r="J72" s="107"/>
      <c r="K72" s="107"/>
      <c r="L72" s="107"/>
      <c r="M72" s="82"/>
      <c r="N72" s="154"/>
      <c r="O72" s="176"/>
    </row>
    <row r="73" spans="1:15" ht="15.95" customHeight="1">
      <c r="A73" s="75"/>
      <c r="C73" s="81"/>
      <c r="D73" s="81"/>
      <c r="E73" s="81"/>
      <c r="F73" s="81"/>
      <c r="G73" s="81"/>
      <c r="H73" s="94"/>
      <c r="I73" s="104"/>
      <c r="J73" s="109"/>
      <c r="K73" s="109"/>
      <c r="L73" s="109"/>
      <c r="M73" s="81"/>
      <c r="N73" s="164"/>
      <c r="O73" s="177"/>
    </row>
    <row r="74" spans="1:15" ht="15.95" customHeight="1">
      <c r="A74" s="75"/>
      <c r="C74" s="82"/>
      <c r="D74" s="82"/>
      <c r="E74" s="82"/>
      <c r="F74" s="82"/>
      <c r="G74" s="82"/>
      <c r="H74" s="95"/>
      <c r="I74" s="105"/>
      <c r="J74" s="107"/>
      <c r="K74" s="107"/>
      <c r="L74" s="107"/>
      <c r="M74" s="82"/>
      <c r="N74" s="154"/>
      <c r="O74" s="176"/>
    </row>
    <row r="75" spans="1:15" ht="15.95" customHeight="1">
      <c r="A75" s="75"/>
      <c r="C75" s="81"/>
      <c r="D75" s="81"/>
      <c r="E75" s="81"/>
      <c r="F75" s="81"/>
      <c r="G75" s="81"/>
      <c r="H75" s="94"/>
      <c r="I75" s="104"/>
      <c r="J75" s="109"/>
      <c r="K75" s="109"/>
      <c r="L75" s="109"/>
      <c r="M75" s="81"/>
      <c r="N75" s="164"/>
      <c r="O75" s="177"/>
    </row>
    <row r="76" spans="1:15" ht="15.95" customHeight="1">
      <c r="A76" s="75"/>
      <c r="C76" s="82"/>
      <c r="D76" s="82"/>
      <c r="E76" s="82"/>
      <c r="F76" s="82"/>
      <c r="G76" s="82"/>
      <c r="H76" s="95"/>
      <c r="I76" s="105"/>
      <c r="J76" s="107"/>
      <c r="K76" s="107"/>
      <c r="L76" s="107"/>
      <c r="M76" s="82"/>
      <c r="N76" s="154"/>
      <c r="O76" s="176"/>
    </row>
    <row r="77" spans="1:15" ht="15.95" customHeight="1">
      <c r="A77" s="75"/>
      <c r="C77" s="81"/>
      <c r="D77" s="81"/>
      <c r="E77" s="81"/>
      <c r="F77" s="81"/>
      <c r="G77" s="81"/>
      <c r="H77" s="94"/>
      <c r="I77" s="104"/>
      <c r="J77" s="109"/>
      <c r="K77" s="109"/>
      <c r="L77" s="109"/>
      <c r="M77" s="81"/>
      <c r="N77" s="164"/>
      <c r="O77" s="177"/>
    </row>
    <row r="78" spans="1:15" ht="15.95" customHeight="1">
      <c r="A78" s="75"/>
      <c r="C78" s="82"/>
      <c r="D78" s="82"/>
      <c r="E78" s="82"/>
      <c r="F78" s="82"/>
      <c r="G78" s="82"/>
      <c r="H78" s="95"/>
      <c r="I78" s="105"/>
      <c r="J78" s="107"/>
      <c r="K78" s="107"/>
      <c r="L78" s="107"/>
      <c r="M78" s="82"/>
      <c r="N78" s="154"/>
      <c r="O78" s="176"/>
    </row>
    <row r="79" spans="1:15" ht="15.95" customHeight="1">
      <c r="A79" s="75"/>
      <c r="C79" s="81"/>
      <c r="D79" s="81"/>
      <c r="E79" s="81"/>
      <c r="F79" s="81"/>
      <c r="G79" s="81"/>
      <c r="H79" s="94"/>
      <c r="I79" s="104"/>
      <c r="J79" s="109"/>
      <c r="K79" s="109"/>
      <c r="L79" s="109"/>
      <c r="M79" s="81"/>
      <c r="N79" s="164"/>
      <c r="O79" s="177"/>
    </row>
    <row r="80" spans="1:15" ht="15.95" customHeight="1">
      <c r="A80" s="75"/>
      <c r="C80" s="82"/>
      <c r="D80" s="82"/>
      <c r="E80" s="82"/>
      <c r="F80" s="82"/>
      <c r="G80" s="82"/>
      <c r="H80" s="95"/>
      <c r="I80" s="105"/>
      <c r="J80" s="107"/>
      <c r="K80" s="107"/>
      <c r="L80" s="107"/>
      <c r="M80" s="82"/>
      <c r="N80" s="154"/>
      <c r="O80" s="176"/>
    </row>
    <row r="81" spans="1:15" ht="15.95" customHeight="1">
      <c r="A81" s="75"/>
      <c r="C81" s="81"/>
      <c r="D81" s="81"/>
      <c r="E81" s="81"/>
      <c r="F81" s="81"/>
      <c r="G81" s="81"/>
      <c r="H81" s="94"/>
      <c r="I81" s="104"/>
      <c r="J81" s="109"/>
      <c r="K81" s="109"/>
      <c r="L81" s="109"/>
      <c r="M81" s="81"/>
      <c r="N81" s="164"/>
      <c r="O81" s="177"/>
    </row>
    <row r="82" spans="1:15" ht="15.95" customHeight="1">
      <c r="A82" s="75"/>
      <c r="C82" s="82"/>
      <c r="D82" s="82"/>
      <c r="E82" s="82"/>
      <c r="F82" s="82"/>
      <c r="G82" s="82"/>
      <c r="H82" s="95"/>
      <c r="I82" s="105"/>
      <c r="J82" s="107"/>
      <c r="K82" s="107"/>
      <c r="L82" s="107"/>
      <c r="M82" s="82"/>
      <c r="N82" s="154"/>
      <c r="O82" s="176"/>
    </row>
    <row r="83" spans="1:15" ht="15.95" customHeight="1">
      <c r="A83" s="75"/>
      <c r="C83" s="81"/>
      <c r="D83" s="81"/>
      <c r="E83" s="81"/>
      <c r="F83" s="81"/>
      <c r="G83" s="81"/>
      <c r="H83" s="94"/>
      <c r="I83" s="104"/>
      <c r="J83" s="109"/>
      <c r="K83" s="109"/>
      <c r="L83" s="109"/>
      <c r="M83" s="81"/>
      <c r="N83" s="164"/>
      <c r="O83" s="177"/>
    </row>
    <row r="84" spans="1:15" ht="15.95" customHeight="1">
      <c r="A84" s="75"/>
      <c r="C84" s="82"/>
      <c r="D84" s="82"/>
      <c r="E84" s="82"/>
      <c r="F84" s="82"/>
      <c r="G84" s="82"/>
      <c r="H84" s="95"/>
      <c r="I84" s="105"/>
      <c r="J84" s="107"/>
      <c r="K84" s="107"/>
      <c r="L84" s="107"/>
      <c r="M84" s="82"/>
      <c r="N84" s="154"/>
      <c r="O84" s="176"/>
    </row>
    <row r="85" spans="1:15" ht="15.95" customHeight="1">
      <c r="A85" s="75"/>
      <c r="C85" s="81"/>
      <c r="D85" s="81"/>
      <c r="E85" s="81"/>
      <c r="F85" s="81"/>
      <c r="G85" s="81"/>
      <c r="H85" s="94"/>
      <c r="I85" s="104"/>
      <c r="J85" s="109"/>
      <c r="K85" s="109"/>
      <c r="L85" s="109"/>
      <c r="M85" s="81"/>
      <c r="N85" s="164"/>
      <c r="O85" s="177"/>
    </row>
    <row r="86" spans="1:15" ht="15.95" customHeight="1">
      <c r="A86" s="75"/>
      <c r="C86" s="82"/>
      <c r="D86" s="82"/>
      <c r="E86" s="82"/>
      <c r="F86" s="82"/>
      <c r="G86" s="82"/>
      <c r="H86" s="95"/>
      <c r="I86" s="105"/>
      <c r="J86" s="107"/>
      <c r="K86" s="107"/>
      <c r="L86" s="107"/>
      <c r="M86" s="82"/>
      <c r="N86" s="154"/>
      <c r="O86" s="176"/>
    </row>
    <row r="87" spans="1:15" ht="15.95" customHeight="1">
      <c r="A87" s="75"/>
      <c r="C87" s="81"/>
      <c r="D87" s="81"/>
      <c r="E87" s="81"/>
      <c r="F87" s="81"/>
      <c r="G87" s="81"/>
      <c r="H87" s="94"/>
      <c r="I87" s="104"/>
      <c r="J87" s="109"/>
      <c r="K87" s="109"/>
      <c r="L87" s="109"/>
      <c r="M87" s="81"/>
      <c r="N87" s="164"/>
      <c r="O87" s="177"/>
    </row>
    <row r="88" spans="1:15" ht="15.95" customHeight="1">
      <c r="A88" s="75"/>
      <c r="C88" s="82"/>
      <c r="D88" s="82"/>
      <c r="E88" s="82"/>
      <c r="F88" s="82"/>
      <c r="G88" s="82"/>
      <c r="H88" s="95"/>
      <c r="I88" s="105"/>
      <c r="J88" s="107"/>
      <c r="K88" s="107"/>
      <c r="L88" s="107"/>
      <c r="M88" s="82"/>
      <c r="N88" s="154"/>
      <c r="O88" s="176"/>
    </row>
    <row r="89" spans="1:15" ht="15.95" customHeight="1">
      <c r="A89" s="75"/>
      <c r="C89" s="81"/>
      <c r="D89" s="81"/>
      <c r="E89" s="81"/>
      <c r="F89" s="81"/>
      <c r="G89" s="81"/>
      <c r="H89" s="94"/>
      <c r="I89" s="104"/>
      <c r="J89" s="109"/>
      <c r="K89" s="109"/>
      <c r="L89" s="109"/>
      <c r="M89" s="81"/>
      <c r="N89" s="164"/>
      <c r="O89" s="177"/>
    </row>
    <row r="90" spans="1:15" ht="15.95" customHeight="1">
      <c r="A90" s="75"/>
      <c r="C90" s="82"/>
      <c r="D90" s="82"/>
      <c r="E90" s="82"/>
      <c r="F90" s="82"/>
      <c r="G90" s="82"/>
      <c r="H90" s="95"/>
      <c r="I90" s="105"/>
      <c r="J90" s="107"/>
      <c r="K90" s="107"/>
      <c r="L90" s="107"/>
      <c r="M90" s="82"/>
      <c r="N90" s="154"/>
      <c r="O90" s="176"/>
    </row>
    <row r="91" spans="1:15" ht="15.95" customHeight="1">
      <c r="A91" s="75"/>
      <c r="C91" s="81"/>
      <c r="D91" s="81"/>
      <c r="E91" s="81"/>
      <c r="F91" s="81"/>
      <c r="G91" s="81"/>
      <c r="H91" s="94"/>
      <c r="I91" s="104"/>
      <c r="J91" s="109"/>
      <c r="K91" s="109"/>
      <c r="L91" s="109"/>
      <c r="M91" s="81"/>
      <c r="N91" s="164"/>
      <c r="O91" s="177"/>
    </row>
    <row r="92" spans="1:15" ht="15.95" customHeight="1">
      <c r="A92" s="75"/>
      <c r="C92" s="82"/>
      <c r="D92" s="82"/>
      <c r="E92" s="82"/>
      <c r="F92" s="82"/>
      <c r="G92" s="82"/>
      <c r="H92" s="95"/>
      <c r="I92" s="105"/>
      <c r="J92" s="107"/>
      <c r="K92" s="107"/>
      <c r="L92" s="107"/>
      <c r="M92" s="82"/>
      <c r="N92" s="154"/>
      <c r="O92" s="176"/>
    </row>
  </sheetData>
  <mergeCells count="11">
    <mergeCell ref="M3:O3"/>
    <mergeCell ref="M31:O31"/>
    <mergeCell ref="M35:O35"/>
    <mergeCell ref="F7:F8"/>
    <mergeCell ref="F9:F10"/>
    <mergeCell ref="F11:F12"/>
    <mergeCell ref="F15:F16"/>
    <mergeCell ref="F17:F18"/>
    <mergeCell ref="F19:F20"/>
    <mergeCell ref="F21:F22"/>
    <mergeCell ref="M22:O22"/>
  </mergeCells>
  <phoneticPr fontId="23"/>
  <dataValidations count="2">
    <dataValidation imeMode="off" allowBlank="1" showInputMessage="1" showErrorMessage="1" sqref="I10:I14 B10:B22 I8 B24 I16:I22" xr:uid="{00000000-0002-0000-0400-000000000000}"/>
    <dataValidation allowBlank="1" showErrorMessage="1" sqref="P31:R41 N36:O41 K29 N32:O34 O1 K23:K25 E23:J30 L23:L30 M25 N25:N30 P44:R47 P42:Y43 M42:O52 P48:Y52 M29:M41 C31:L52 J22" xr:uid="{00000000-0002-0000-0400-000001000000}"/>
  </dataValidations>
  <pageMargins left="0.35433070866141736" right="0.19685039370078741" top="0.70866141732283472" bottom="0.59055118110236227" header="0.51181102362204722" footer="0.51181102362204722"/>
  <pageSetup paperSize="9" scale="95" fitToHeight="0" orientation="landscape" blackAndWhite="1" r:id="rId1"/>
  <headerFooter alignWithMargins="0"/>
  <rowBreaks count="1" manualBreakCount="1">
    <brk id="36"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B2:M37"/>
  <sheetViews>
    <sheetView showGridLines="0" showZeros="0" view="pageBreakPreview" zoomScale="80" zoomScaleSheetLayoutView="80" workbookViewId="0">
      <selection activeCell="F21" sqref="F21"/>
    </sheetView>
  </sheetViews>
  <sheetFormatPr defaultRowHeight="15" customHeight="1"/>
  <cols>
    <col min="1" max="1" width="2.25" customWidth="1"/>
    <col min="2" max="2" width="5.625" style="76" customWidth="1"/>
    <col min="3" max="3" width="23.625" customWidth="1"/>
    <col min="4" max="4" width="21.625" customWidth="1"/>
    <col min="5" max="5" width="5.625" style="179" customWidth="1"/>
    <col min="6" max="6" width="11.625" customWidth="1"/>
    <col min="7" max="7" width="14.875" customWidth="1"/>
    <col min="8" max="8" width="15.625" customWidth="1"/>
    <col min="9" max="9" width="11.625" customWidth="1"/>
    <col min="10" max="12" width="10.125" customWidth="1"/>
    <col min="13" max="13" width="9" customWidth="1"/>
  </cols>
  <sheetData>
    <row r="2" spans="2:12" ht="15" customHeight="1">
      <c r="D2" s="186"/>
      <c r="E2" s="193"/>
      <c r="F2" s="186"/>
      <c r="G2" s="186"/>
      <c r="H2" s="186"/>
      <c r="I2" s="186"/>
      <c r="J2" s="186"/>
      <c r="K2" s="186"/>
    </row>
    <row r="3" spans="2:12" ht="15" customHeight="1">
      <c r="C3" s="181"/>
      <c r="D3" s="187"/>
      <c r="E3" s="194"/>
      <c r="F3" s="187"/>
      <c r="G3" s="187"/>
      <c r="H3" s="187"/>
      <c r="I3" s="187"/>
      <c r="J3" s="187"/>
      <c r="K3" s="187"/>
      <c r="L3" s="246"/>
    </row>
    <row r="4" spans="2:12" ht="15" customHeight="1">
      <c r="C4" s="182" t="s">
        <v>65</v>
      </c>
      <c r="D4" s="188" t="s">
        <v>97</v>
      </c>
      <c r="E4" s="188"/>
      <c r="F4" s="196"/>
      <c r="G4" s="206">
        <v>1</v>
      </c>
      <c r="H4" s="220" t="s">
        <v>88</v>
      </c>
      <c r="I4" s="232"/>
      <c r="J4" s="237"/>
      <c r="L4" s="247"/>
    </row>
    <row r="5" spans="2:12" ht="15" customHeight="1">
      <c r="C5" s="183"/>
      <c r="D5" s="189"/>
      <c r="E5" s="195"/>
      <c r="F5" s="197"/>
      <c r="G5" s="197"/>
      <c r="H5" s="197"/>
      <c r="I5" s="197"/>
      <c r="J5" s="197"/>
      <c r="K5" s="197"/>
      <c r="L5" s="248"/>
    </row>
    <row r="6" spans="2:12" ht="15" customHeight="1">
      <c r="B6" s="76" t="s">
        <v>5</v>
      </c>
      <c r="C6" s="184" t="s">
        <v>6</v>
      </c>
      <c r="D6" s="190" t="s">
        <v>20</v>
      </c>
      <c r="E6" s="190" t="s">
        <v>26</v>
      </c>
      <c r="F6" s="190" t="s">
        <v>8</v>
      </c>
      <c r="G6" s="190" t="s">
        <v>29</v>
      </c>
      <c r="H6" s="190" t="s">
        <v>30</v>
      </c>
      <c r="I6" s="190" t="s">
        <v>31</v>
      </c>
      <c r="J6" s="419" t="s">
        <v>33</v>
      </c>
      <c r="K6" s="420"/>
      <c r="L6" s="421"/>
    </row>
    <row r="7" spans="2:12" ht="15" customHeight="1">
      <c r="C7" s="436" t="s">
        <v>83</v>
      </c>
      <c r="D7" s="438"/>
      <c r="E7" s="440" t="s">
        <v>62</v>
      </c>
      <c r="F7" s="191"/>
      <c r="G7" s="207"/>
      <c r="H7" s="221"/>
      <c r="I7" s="191"/>
      <c r="J7" s="238"/>
      <c r="K7" s="242"/>
      <c r="L7" s="249"/>
    </row>
    <row r="8" spans="2:12" ht="15" customHeight="1">
      <c r="C8" s="437"/>
      <c r="D8" s="439"/>
      <c r="E8" s="441"/>
      <c r="F8" s="253"/>
      <c r="G8" s="208"/>
      <c r="H8" s="222">
        <f>INT(F8*G8)</f>
        <v>0</v>
      </c>
      <c r="I8" s="233"/>
      <c r="J8" s="422"/>
      <c r="K8" s="423"/>
      <c r="L8" s="424"/>
    </row>
    <row r="9" spans="2:12" ht="15" customHeight="1">
      <c r="C9" s="436" t="s">
        <v>51</v>
      </c>
      <c r="D9" s="442"/>
      <c r="E9" s="440" t="s">
        <v>62</v>
      </c>
      <c r="F9" s="269"/>
      <c r="G9" s="207"/>
      <c r="H9" s="221"/>
      <c r="I9" s="234"/>
      <c r="J9" s="239"/>
      <c r="K9" s="243"/>
      <c r="L9" s="250"/>
    </row>
    <row r="10" spans="2:12" ht="15" customHeight="1">
      <c r="C10" s="437"/>
      <c r="D10" s="443"/>
      <c r="E10" s="441"/>
      <c r="F10" s="253"/>
      <c r="G10" s="208"/>
      <c r="H10" s="222">
        <f>INT(F10*G10)</f>
        <v>0</v>
      </c>
      <c r="I10" s="233"/>
      <c r="J10" s="422"/>
      <c r="K10" s="423"/>
      <c r="L10" s="424"/>
    </row>
    <row r="11" spans="2:12" ht="15" customHeight="1">
      <c r="C11" s="436" t="s">
        <v>84</v>
      </c>
      <c r="D11" s="442"/>
      <c r="E11" s="440" t="s">
        <v>62</v>
      </c>
      <c r="F11" s="269"/>
      <c r="G11" s="209"/>
      <c r="H11" s="221"/>
      <c r="I11" s="234"/>
      <c r="J11" s="239"/>
      <c r="K11" s="243"/>
      <c r="L11" s="250"/>
    </row>
    <row r="12" spans="2:12" ht="15" customHeight="1">
      <c r="C12" s="437"/>
      <c r="D12" s="443"/>
      <c r="E12" s="441"/>
      <c r="F12" s="347"/>
      <c r="G12" s="208"/>
      <c r="H12" s="222">
        <f>INT(F12*G12)</f>
        <v>0</v>
      </c>
      <c r="I12" s="233"/>
      <c r="J12" s="422"/>
      <c r="K12" s="423"/>
      <c r="L12" s="424"/>
    </row>
    <row r="13" spans="2:12" ht="15" customHeight="1">
      <c r="C13" s="436" t="s">
        <v>85</v>
      </c>
      <c r="D13" s="442"/>
      <c r="E13" s="440" t="s">
        <v>62</v>
      </c>
      <c r="F13" s="269"/>
      <c r="G13" s="209"/>
      <c r="H13" s="223"/>
      <c r="I13" s="234"/>
      <c r="J13" s="239"/>
      <c r="K13" s="243"/>
      <c r="L13" s="250"/>
    </row>
    <row r="14" spans="2:12" ht="15" customHeight="1">
      <c r="C14" s="437"/>
      <c r="D14" s="443"/>
      <c r="E14" s="441"/>
      <c r="F14" s="253"/>
      <c r="G14" s="208"/>
      <c r="H14" s="222">
        <f>INT(F14*G14)</f>
        <v>0</v>
      </c>
      <c r="I14" s="233"/>
      <c r="J14" s="422"/>
      <c r="K14" s="423"/>
      <c r="L14" s="424"/>
    </row>
    <row r="15" spans="2:12" ht="15" customHeight="1">
      <c r="C15" s="436" t="s">
        <v>86</v>
      </c>
      <c r="D15" s="442"/>
      <c r="E15" s="440" t="s">
        <v>62</v>
      </c>
      <c r="F15" s="269"/>
      <c r="G15" s="210"/>
      <c r="H15" s="223"/>
      <c r="I15" s="234"/>
      <c r="J15" s="239"/>
      <c r="K15" s="243"/>
      <c r="L15" s="250"/>
    </row>
    <row r="16" spans="2:12" ht="15" customHeight="1">
      <c r="C16" s="437"/>
      <c r="D16" s="443"/>
      <c r="E16" s="441"/>
      <c r="F16" s="253"/>
      <c r="G16" s="208"/>
      <c r="H16" s="222">
        <f>INT(F16*G16)</f>
        <v>0</v>
      </c>
      <c r="I16" s="233"/>
      <c r="J16" s="422"/>
      <c r="K16" s="423"/>
      <c r="L16" s="424"/>
    </row>
    <row r="17" spans="3:13" ht="15" customHeight="1">
      <c r="C17" s="436" t="s">
        <v>87</v>
      </c>
      <c r="D17" s="442"/>
      <c r="E17" s="440" t="s">
        <v>62</v>
      </c>
      <c r="F17" s="199"/>
      <c r="G17" s="211"/>
      <c r="H17" s="224"/>
      <c r="I17" s="234"/>
      <c r="J17" s="239"/>
      <c r="K17" s="243"/>
      <c r="L17" s="250"/>
    </row>
    <row r="18" spans="3:13" ht="15" customHeight="1">
      <c r="C18" s="437"/>
      <c r="D18" s="443"/>
      <c r="E18" s="441"/>
      <c r="F18" s="198"/>
      <c r="G18" s="208"/>
      <c r="H18" s="222">
        <f>INT(F18*G18)</f>
        <v>0</v>
      </c>
      <c r="I18" s="233"/>
      <c r="J18" s="422"/>
      <c r="K18" s="425"/>
      <c r="L18" s="426"/>
    </row>
    <row r="19" spans="3:13" ht="15" customHeight="1">
      <c r="C19" s="436" t="s">
        <v>52</v>
      </c>
      <c r="D19" s="442"/>
      <c r="E19" s="440" t="s">
        <v>62</v>
      </c>
      <c r="F19" s="199"/>
      <c r="G19" s="212"/>
      <c r="H19" s="225"/>
      <c r="I19" s="234"/>
      <c r="J19" s="239"/>
      <c r="K19" s="243"/>
      <c r="L19" s="250"/>
      <c r="M19" s="343"/>
    </row>
    <row r="20" spans="3:13" ht="15" customHeight="1">
      <c r="C20" s="437"/>
      <c r="D20" s="443"/>
      <c r="E20" s="441"/>
      <c r="F20" s="198"/>
      <c r="G20" s="213"/>
      <c r="H20" s="222">
        <f>INT(F20*G20)</f>
        <v>0</v>
      </c>
      <c r="I20" s="233"/>
      <c r="J20" s="422"/>
      <c r="K20" s="425"/>
      <c r="L20" s="426"/>
    </row>
    <row r="21" spans="3:13" ht="15" customHeight="1">
      <c r="C21" s="444"/>
      <c r="D21" s="442"/>
      <c r="E21" s="440"/>
      <c r="F21" s="199"/>
      <c r="G21" s="212"/>
      <c r="H21" s="225"/>
      <c r="I21" s="234"/>
      <c r="J21" s="239"/>
      <c r="K21" s="243"/>
      <c r="L21" s="250"/>
    </row>
    <row r="22" spans="3:13" ht="15" customHeight="1">
      <c r="C22" s="445"/>
      <c r="D22" s="443"/>
      <c r="E22" s="441"/>
      <c r="F22" s="198"/>
      <c r="G22" s="213"/>
      <c r="H22" s="222"/>
      <c r="I22" s="233"/>
      <c r="J22" s="427"/>
      <c r="K22" s="428"/>
      <c r="L22" s="429"/>
    </row>
    <row r="23" spans="3:13" ht="15" customHeight="1">
      <c r="C23" s="446"/>
      <c r="D23" s="442"/>
      <c r="E23" s="448"/>
      <c r="F23" s="200"/>
      <c r="G23" s="212"/>
      <c r="H23" s="225"/>
      <c r="I23" s="234"/>
      <c r="J23" s="239"/>
      <c r="K23" s="243"/>
      <c r="L23" s="250"/>
    </row>
    <row r="24" spans="3:13" ht="15" customHeight="1">
      <c r="C24" s="447"/>
      <c r="D24" s="443"/>
      <c r="E24" s="441"/>
      <c r="F24" s="201"/>
      <c r="G24" s="214"/>
      <c r="H24" s="226"/>
      <c r="I24" s="233"/>
      <c r="J24" s="427"/>
      <c r="K24" s="428"/>
      <c r="L24" s="429"/>
    </row>
    <row r="25" spans="3:13" ht="15" customHeight="1">
      <c r="C25" s="446"/>
      <c r="D25" s="442"/>
      <c r="E25" s="448"/>
      <c r="F25" s="200"/>
      <c r="G25" s="212"/>
      <c r="H25" s="225"/>
      <c r="I25" s="234"/>
      <c r="J25" s="239"/>
      <c r="K25" s="243"/>
      <c r="L25" s="250"/>
    </row>
    <row r="26" spans="3:13" ht="15" customHeight="1">
      <c r="C26" s="447"/>
      <c r="D26" s="443"/>
      <c r="E26" s="441"/>
      <c r="F26" s="201"/>
      <c r="G26" s="214"/>
      <c r="H26" s="226"/>
      <c r="I26" s="233"/>
      <c r="J26" s="427"/>
      <c r="K26" s="428"/>
      <c r="L26" s="429"/>
    </row>
    <row r="27" spans="3:13" ht="15" customHeight="1">
      <c r="C27" s="446"/>
      <c r="D27" s="442"/>
      <c r="E27" s="448"/>
      <c r="F27" s="200"/>
      <c r="G27" s="212"/>
      <c r="H27" s="225"/>
      <c r="I27" s="234"/>
      <c r="J27" s="239"/>
      <c r="K27" s="243"/>
      <c r="L27" s="250"/>
    </row>
    <row r="28" spans="3:13" ht="15" customHeight="1">
      <c r="C28" s="447"/>
      <c r="D28" s="443"/>
      <c r="E28" s="441"/>
      <c r="F28" s="201"/>
      <c r="G28" s="214"/>
      <c r="H28" s="226"/>
      <c r="I28" s="233"/>
      <c r="J28" s="427"/>
      <c r="K28" s="428"/>
      <c r="L28" s="429"/>
    </row>
    <row r="29" spans="3:13" ht="15" customHeight="1">
      <c r="C29" s="446"/>
      <c r="D29" s="442"/>
      <c r="E29" s="448"/>
      <c r="F29" s="200"/>
      <c r="G29" s="212"/>
      <c r="H29" s="225"/>
      <c r="I29" s="234"/>
      <c r="J29" s="239"/>
      <c r="K29" s="243"/>
      <c r="L29" s="250"/>
    </row>
    <row r="30" spans="3:13" ht="15" customHeight="1">
      <c r="C30" s="447"/>
      <c r="D30" s="443"/>
      <c r="E30" s="441"/>
      <c r="F30" s="201"/>
      <c r="G30" s="214"/>
      <c r="H30" s="226"/>
      <c r="I30" s="233"/>
      <c r="J30" s="427"/>
      <c r="K30" s="428"/>
      <c r="L30" s="429"/>
    </row>
    <row r="31" spans="3:13" ht="15" customHeight="1">
      <c r="C31" s="446"/>
      <c r="D31" s="442"/>
      <c r="E31" s="448"/>
      <c r="F31" s="200"/>
      <c r="G31" s="212"/>
      <c r="H31" s="225"/>
      <c r="I31" s="234"/>
      <c r="J31" s="239"/>
      <c r="K31" s="243"/>
      <c r="L31" s="250"/>
    </row>
    <row r="32" spans="3:13" ht="15" customHeight="1">
      <c r="C32" s="447"/>
      <c r="D32" s="443"/>
      <c r="E32" s="441"/>
      <c r="F32" s="201"/>
      <c r="G32" s="214"/>
      <c r="H32" s="226"/>
      <c r="I32" s="233"/>
      <c r="J32" s="427"/>
      <c r="K32" s="428"/>
      <c r="L32" s="429"/>
    </row>
    <row r="33" spans="2:12" ht="15" customHeight="1">
      <c r="C33" s="444" t="s">
        <v>67</v>
      </c>
      <c r="D33" s="442"/>
      <c r="E33" s="448"/>
      <c r="F33" s="202"/>
      <c r="G33" s="215"/>
      <c r="H33" s="227"/>
      <c r="I33" s="234"/>
      <c r="J33" s="239"/>
      <c r="K33" s="243"/>
      <c r="L33" s="250"/>
    </row>
    <row r="34" spans="2:12" ht="15" customHeight="1">
      <c r="B34" s="180"/>
      <c r="C34" s="445"/>
      <c r="D34" s="443"/>
      <c r="E34" s="441"/>
      <c r="F34" s="203"/>
      <c r="G34" s="216"/>
      <c r="H34" s="228">
        <f>SUM(H7:H32)</f>
        <v>0</v>
      </c>
      <c r="I34" s="235"/>
      <c r="J34" s="430"/>
      <c r="K34" s="431"/>
      <c r="L34" s="432"/>
    </row>
    <row r="35" spans="2:12" ht="15" customHeight="1">
      <c r="B35" s="180"/>
      <c r="C35" s="449"/>
      <c r="D35" s="451"/>
      <c r="E35" s="453"/>
      <c r="F35" s="204"/>
      <c r="G35" s="217"/>
      <c r="H35" s="229"/>
      <c r="I35" s="236"/>
      <c r="J35" s="240"/>
      <c r="K35" s="244"/>
      <c r="L35" s="251"/>
    </row>
    <row r="36" spans="2:12" ht="15" customHeight="1">
      <c r="B36" s="180"/>
      <c r="C36" s="450"/>
      <c r="D36" s="452"/>
      <c r="E36" s="454"/>
      <c r="F36" s="205"/>
      <c r="G36" s="218" t="s">
        <v>64</v>
      </c>
      <c r="H36" s="230">
        <f>ROUNDDOWN(H34,-3)</f>
        <v>0</v>
      </c>
      <c r="I36" s="230"/>
      <c r="J36" s="433" t="s">
        <v>63</v>
      </c>
      <c r="K36" s="434"/>
      <c r="L36" s="435"/>
    </row>
    <row r="37" spans="2:12" ht="15" customHeight="1">
      <c r="C37" s="185"/>
      <c r="D37" s="192"/>
      <c r="E37" s="185"/>
      <c r="G37" s="219"/>
      <c r="H37" s="231"/>
      <c r="I37" s="231"/>
      <c r="J37" s="241"/>
      <c r="K37" s="245"/>
      <c r="L37" s="245"/>
    </row>
  </sheetData>
  <mergeCells count="61">
    <mergeCell ref="C33:C34"/>
    <mergeCell ref="D33:D34"/>
    <mergeCell ref="E33:E34"/>
    <mergeCell ref="C35:C36"/>
    <mergeCell ref="D35:D36"/>
    <mergeCell ref="E35:E36"/>
    <mergeCell ref="C29:C30"/>
    <mergeCell ref="D29:D30"/>
    <mergeCell ref="E29:E30"/>
    <mergeCell ref="C31:C32"/>
    <mergeCell ref="D31:D32"/>
    <mergeCell ref="E31:E32"/>
    <mergeCell ref="C25:C26"/>
    <mergeCell ref="D25:D26"/>
    <mergeCell ref="E25:E26"/>
    <mergeCell ref="C27:C28"/>
    <mergeCell ref="D27:D28"/>
    <mergeCell ref="E27:E28"/>
    <mergeCell ref="C21:C22"/>
    <mergeCell ref="D21:D22"/>
    <mergeCell ref="E21:E22"/>
    <mergeCell ref="C23:C24"/>
    <mergeCell ref="D23:D24"/>
    <mergeCell ref="E23:E24"/>
    <mergeCell ref="C17:C18"/>
    <mergeCell ref="D17:D18"/>
    <mergeCell ref="E17:E18"/>
    <mergeCell ref="C19:C20"/>
    <mergeCell ref="D19:D20"/>
    <mergeCell ref="E19:E20"/>
    <mergeCell ref="J36:L36"/>
    <mergeCell ref="C7:C8"/>
    <mergeCell ref="D7:D8"/>
    <mergeCell ref="E7:E8"/>
    <mergeCell ref="C9:C10"/>
    <mergeCell ref="D9:D10"/>
    <mergeCell ref="E9:E10"/>
    <mergeCell ref="C11:C12"/>
    <mergeCell ref="D11:D12"/>
    <mergeCell ref="E11:E12"/>
    <mergeCell ref="C13:C14"/>
    <mergeCell ref="D13:D14"/>
    <mergeCell ref="E13:E14"/>
    <mergeCell ref="C15:C16"/>
    <mergeCell ref="D15:D16"/>
    <mergeCell ref="E15:E16"/>
    <mergeCell ref="J26:L26"/>
    <mergeCell ref="J28:L28"/>
    <mergeCell ref="J30:L30"/>
    <mergeCell ref="J32:L32"/>
    <mergeCell ref="J34:L34"/>
    <mergeCell ref="J16:L16"/>
    <mergeCell ref="J18:L18"/>
    <mergeCell ref="J20:L20"/>
    <mergeCell ref="J22:L22"/>
    <mergeCell ref="J24:L24"/>
    <mergeCell ref="J6:L6"/>
    <mergeCell ref="J8:L8"/>
    <mergeCell ref="J10:L10"/>
    <mergeCell ref="J12:L12"/>
    <mergeCell ref="J14:L14"/>
  </mergeCells>
  <phoneticPr fontId="23"/>
  <dataValidations count="1">
    <dataValidation imeMode="off" allowBlank="1" showInputMessage="1" showErrorMessage="1" sqref="B8:B37" xr:uid="{00000000-0002-0000-0600-000000000000}"/>
  </dataValidations>
  <printOptions horizontalCentered="1" verticalCentered="1"/>
  <pageMargins left="0.39370078740157483" right="0.39370078740157483" top="0.98425196850393681" bottom="0.39370078740157483" header="0.51181102362204722" footer="0.51181102362204722"/>
  <pageSetup paperSize="9" scale="99" orientation="landscape" blackAndWhite="1" r:id="rId1"/>
  <headerFooter alignWithMargins="0"/>
  <colBreaks count="1" manualBreakCount="1">
    <brk id="1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2:L37"/>
  <sheetViews>
    <sheetView showGridLines="0" showZeros="0" zoomScale="85" zoomScaleNormal="85" zoomScaleSheetLayoutView="80" workbookViewId="0">
      <selection activeCell="H22" sqref="H22"/>
    </sheetView>
  </sheetViews>
  <sheetFormatPr defaultRowHeight="15" customHeight="1"/>
  <cols>
    <col min="1" max="1" width="2.25" customWidth="1"/>
    <col min="2" max="2" width="5.625" style="76" customWidth="1"/>
    <col min="3" max="3" width="23.625" customWidth="1"/>
    <col min="4" max="4" width="21.625" customWidth="1"/>
    <col min="5" max="5" width="5.625" style="179" customWidth="1"/>
    <col min="6" max="6" width="11.625" customWidth="1"/>
    <col min="7" max="7" width="14.875" customWidth="1"/>
    <col min="8" max="8" width="15.625" customWidth="1"/>
    <col min="9" max="9" width="11.625" customWidth="1"/>
    <col min="10" max="12" width="10.125" customWidth="1"/>
    <col min="13" max="13" width="9" customWidth="1"/>
  </cols>
  <sheetData>
    <row r="2" spans="2:12" ht="15" customHeight="1">
      <c r="D2" s="186"/>
      <c r="E2" s="193"/>
      <c r="F2" s="186"/>
      <c r="G2" s="186"/>
      <c r="H2" s="186"/>
      <c r="I2" s="186"/>
      <c r="J2" s="186"/>
      <c r="K2" s="186"/>
    </row>
    <row r="3" spans="2:12" ht="15" customHeight="1">
      <c r="C3" s="181"/>
      <c r="D3" s="187"/>
      <c r="E3" s="194"/>
      <c r="F3" s="187"/>
      <c r="G3" s="187"/>
      <c r="H3" s="187"/>
      <c r="I3" s="187"/>
      <c r="J3" s="187"/>
      <c r="K3" s="187"/>
      <c r="L3" s="246"/>
    </row>
    <row r="4" spans="2:12" ht="15" customHeight="1">
      <c r="C4" s="182" t="s">
        <v>66</v>
      </c>
      <c r="D4" s="188" t="s">
        <v>96</v>
      </c>
      <c r="E4" s="188"/>
      <c r="F4" s="196"/>
      <c r="G4" s="206">
        <v>1</v>
      </c>
      <c r="H4" s="220" t="s">
        <v>88</v>
      </c>
      <c r="I4" s="232"/>
      <c r="J4" s="237"/>
      <c r="L4" s="247"/>
    </row>
    <row r="5" spans="2:12" ht="15" customHeight="1">
      <c r="C5" s="183"/>
      <c r="D5" s="189"/>
      <c r="E5" s="195"/>
      <c r="F5" s="197"/>
      <c r="G5" s="197"/>
      <c r="H5" s="197"/>
      <c r="I5" s="197"/>
      <c r="J5" s="197"/>
      <c r="K5" s="197"/>
      <c r="L5" s="248"/>
    </row>
    <row r="6" spans="2:12" ht="15" customHeight="1">
      <c r="B6" s="76" t="s">
        <v>5</v>
      </c>
      <c r="C6" s="184" t="s">
        <v>6</v>
      </c>
      <c r="D6" s="190" t="s">
        <v>20</v>
      </c>
      <c r="E6" s="190" t="s">
        <v>26</v>
      </c>
      <c r="F6" s="190" t="s">
        <v>8</v>
      </c>
      <c r="G6" s="190" t="s">
        <v>29</v>
      </c>
      <c r="H6" s="190" t="s">
        <v>30</v>
      </c>
      <c r="I6" s="190" t="s">
        <v>31</v>
      </c>
      <c r="J6" s="419" t="s">
        <v>33</v>
      </c>
      <c r="K6" s="420"/>
      <c r="L6" s="421"/>
    </row>
    <row r="7" spans="2:12" ht="15" customHeight="1">
      <c r="C7" s="436" t="s">
        <v>83</v>
      </c>
      <c r="D7" s="442"/>
      <c r="E7" s="440" t="s">
        <v>62</v>
      </c>
      <c r="F7" s="199"/>
      <c r="G7" s="209"/>
      <c r="H7" s="221"/>
      <c r="I7" s="234"/>
      <c r="J7" s="239"/>
      <c r="K7" s="243"/>
      <c r="L7" s="250"/>
    </row>
    <row r="8" spans="2:12" ht="15" customHeight="1">
      <c r="C8" s="437"/>
      <c r="D8" s="443"/>
      <c r="E8" s="441"/>
      <c r="F8" s="253"/>
      <c r="G8" s="208"/>
      <c r="H8" s="222">
        <f>INT(F8*G8)</f>
        <v>0</v>
      </c>
      <c r="I8" s="233"/>
      <c r="J8" s="422"/>
      <c r="K8" s="423"/>
      <c r="L8" s="424"/>
    </row>
    <row r="9" spans="2:12" ht="15" customHeight="1">
      <c r="C9" s="436" t="s">
        <v>51</v>
      </c>
      <c r="D9" s="442"/>
      <c r="E9" s="440" t="s">
        <v>62</v>
      </c>
      <c r="F9" s="199"/>
      <c r="G9" s="209"/>
      <c r="H9" s="223"/>
      <c r="I9" s="234"/>
      <c r="J9" s="239"/>
      <c r="K9" s="243"/>
      <c r="L9" s="250"/>
    </row>
    <row r="10" spans="2:12" ht="15" customHeight="1">
      <c r="C10" s="437"/>
      <c r="D10" s="443"/>
      <c r="E10" s="441"/>
      <c r="F10" s="198"/>
      <c r="G10" s="208"/>
      <c r="H10" s="222">
        <f>INT(F10*G10)</f>
        <v>0</v>
      </c>
      <c r="I10" s="233"/>
      <c r="J10" s="422"/>
      <c r="K10" s="423"/>
      <c r="L10" s="424"/>
    </row>
    <row r="11" spans="2:12" ht="15" customHeight="1">
      <c r="C11" s="436" t="s">
        <v>84</v>
      </c>
      <c r="D11" s="442"/>
      <c r="E11" s="440" t="s">
        <v>62</v>
      </c>
      <c r="F11" s="199"/>
      <c r="G11" s="210"/>
      <c r="H11" s="223"/>
      <c r="I11" s="234"/>
      <c r="J11" s="239"/>
      <c r="K11" s="243"/>
      <c r="L11" s="250"/>
    </row>
    <row r="12" spans="2:12" ht="15" customHeight="1">
      <c r="C12" s="437"/>
      <c r="D12" s="443"/>
      <c r="E12" s="441"/>
      <c r="F12" s="198"/>
      <c r="G12" s="208"/>
      <c r="H12" s="222">
        <f>INT(F12*G12)</f>
        <v>0</v>
      </c>
      <c r="I12" s="233"/>
      <c r="J12" s="422"/>
      <c r="K12" s="423"/>
      <c r="L12" s="424"/>
    </row>
    <row r="13" spans="2:12" ht="15" customHeight="1">
      <c r="C13" s="436" t="s">
        <v>85</v>
      </c>
      <c r="D13" s="438"/>
      <c r="E13" s="440" t="s">
        <v>62</v>
      </c>
      <c r="F13" s="191"/>
      <c r="G13" s="207"/>
      <c r="H13" s="348">
        <f t="shared" ref="H13:H20" si="0">INT(F13*G13)</f>
        <v>0</v>
      </c>
      <c r="I13" s="234"/>
      <c r="J13" s="341"/>
      <c r="K13" s="242"/>
      <c r="L13" s="249"/>
    </row>
    <row r="14" spans="2:12" ht="15" customHeight="1">
      <c r="C14" s="437"/>
      <c r="D14" s="439"/>
      <c r="E14" s="441"/>
      <c r="F14" s="198"/>
      <c r="G14" s="208"/>
      <c r="H14" s="222">
        <f t="shared" si="0"/>
        <v>0</v>
      </c>
      <c r="I14" s="233"/>
      <c r="J14" s="422"/>
      <c r="K14" s="423"/>
      <c r="L14" s="424"/>
    </row>
    <row r="15" spans="2:12" ht="15" customHeight="1">
      <c r="C15" s="436" t="s">
        <v>86</v>
      </c>
      <c r="D15" s="442"/>
      <c r="E15" s="440" t="s">
        <v>62</v>
      </c>
      <c r="F15" s="199"/>
      <c r="G15" s="209"/>
      <c r="H15" s="348">
        <f t="shared" si="0"/>
        <v>0</v>
      </c>
      <c r="I15" s="234"/>
      <c r="J15" s="239"/>
      <c r="K15" s="243"/>
      <c r="L15" s="250"/>
    </row>
    <row r="16" spans="2:12" ht="15" customHeight="1">
      <c r="C16" s="437"/>
      <c r="D16" s="443"/>
      <c r="E16" s="441"/>
      <c r="F16" s="198"/>
      <c r="G16" s="208"/>
      <c r="H16" s="222">
        <f t="shared" si="0"/>
        <v>0</v>
      </c>
      <c r="I16" s="233"/>
      <c r="J16" s="422"/>
      <c r="K16" s="423"/>
      <c r="L16" s="424"/>
    </row>
    <row r="17" spans="3:12" ht="15" customHeight="1">
      <c r="C17" s="436" t="s">
        <v>87</v>
      </c>
      <c r="D17" s="442"/>
      <c r="E17" s="440" t="s">
        <v>62</v>
      </c>
      <c r="F17" s="199"/>
      <c r="G17" s="209"/>
      <c r="H17" s="348">
        <f t="shared" si="0"/>
        <v>0</v>
      </c>
      <c r="I17" s="234"/>
      <c r="J17" s="239"/>
      <c r="K17" s="243"/>
      <c r="L17" s="250"/>
    </row>
    <row r="18" spans="3:12" ht="15" customHeight="1">
      <c r="C18" s="437"/>
      <c r="D18" s="443"/>
      <c r="E18" s="441"/>
      <c r="F18" s="198"/>
      <c r="G18" s="208"/>
      <c r="H18" s="222">
        <f t="shared" si="0"/>
        <v>0</v>
      </c>
      <c r="I18" s="233"/>
      <c r="J18" s="422"/>
      <c r="K18" s="423"/>
      <c r="L18" s="424"/>
    </row>
    <row r="19" spans="3:12" ht="15" customHeight="1">
      <c r="C19" s="455" t="s">
        <v>52</v>
      </c>
      <c r="D19" s="442"/>
      <c r="E19" s="440" t="s">
        <v>62</v>
      </c>
      <c r="F19" s="199"/>
      <c r="G19" s="212"/>
      <c r="H19" s="348">
        <f t="shared" si="0"/>
        <v>0</v>
      </c>
      <c r="I19" s="234"/>
      <c r="J19" s="239"/>
      <c r="K19" s="243"/>
      <c r="L19" s="250"/>
    </row>
    <row r="20" spans="3:12" ht="15" customHeight="1">
      <c r="C20" s="456"/>
      <c r="D20" s="443"/>
      <c r="E20" s="441"/>
      <c r="F20" s="198"/>
      <c r="G20" s="213"/>
      <c r="H20" s="222">
        <f t="shared" si="0"/>
        <v>0</v>
      </c>
      <c r="I20" s="233"/>
      <c r="J20" s="427"/>
      <c r="K20" s="428"/>
      <c r="L20" s="429"/>
    </row>
    <row r="21" spans="3:12" ht="15" customHeight="1">
      <c r="C21" s="444"/>
      <c r="D21" s="442"/>
      <c r="E21" s="440"/>
      <c r="F21" s="199"/>
      <c r="G21" s="212"/>
      <c r="H21" s="225"/>
      <c r="I21" s="234"/>
      <c r="J21" s="239"/>
      <c r="K21" s="243"/>
      <c r="L21" s="250"/>
    </row>
    <row r="22" spans="3:12" ht="15" customHeight="1">
      <c r="C22" s="445"/>
      <c r="D22" s="443"/>
      <c r="E22" s="441"/>
      <c r="F22" s="198"/>
      <c r="G22" s="213"/>
      <c r="H22" s="222"/>
      <c r="I22" s="233"/>
      <c r="J22" s="427"/>
      <c r="K22" s="428"/>
      <c r="L22" s="429"/>
    </row>
    <row r="23" spans="3:12" ht="15" customHeight="1">
      <c r="C23" s="446"/>
      <c r="D23" s="442"/>
      <c r="E23" s="448"/>
      <c r="F23" s="200"/>
      <c r="G23" s="212"/>
      <c r="H23" s="225"/>
      <c r="I23" s="234"/>
      <c r="J23" s="239"/>
      <c r="K23" s="243"/>
      <c r="L23" s="250"/>
    </row>
    <row r="24" spans="3:12" ht="15" customHeight="1">
      <c r="C24" s="447"/>
      <c r="D24" s="443"/>
      <c r="E24" s="441"/>
      <c r="F24" s="201"/>
      <c r="G24" s="214"/>
      <c r="H24" s="226"/>
      <c r="I24" s="233"/>
      <c r="J24" s="427"/>
      <c r="K24" s="428"/>
      <c r="L24" s="429"/>
    </row>
    <row r="25" spans="3:12" ht="15" customHeight="1">
      <c r="C25" s="446"/>
      <c r="D25" s="442"/>
      <c r="E25" s="448"/>
      <c r="F25" s="200"/>
      <c r="G25" s="212"/>
      <c r="H25" s="225"/>
      <c r="I25" s="234"/>
      <c r="J25" s="239"/>
      <c r="K25" s="243"/>
      <c r="L25" s="250"/>
    </row>
    <row r="26" spans="3:12" ht="15" customHeight="1">
      <c r="C26" s="447"/>
      <c r="D26" s="443"/>
      <c r="E26" s="441"/>
      <c r="F26" s="201"/>
      <c r="G26" s="214"/>
      <c r="H26" s="226"/>
      <c r="I26" s="233"/>
      <c r="J26" s="427"/>
      <c r="K26" s="428"/>
      <c r="L26" s="429"/>
    </row>
    <row r="27" spans="3:12" ht="15" customHeight="1">
      <c r="C27" s="446"/>
      <c r="D27" s="442"/>
      <c r="E27" s="448"/>
      <c r="F27" s="200"/>
      <c r="G27" s="212"/>
      <c r="H27" s="225"/>
      <c r="I27" s="234"/>
      <c r="J27" s="239"/>
      <c r="K27" s="243"/>
      <c r="L27" s="250"/>
    </row>
    <row r="28" spans="3:12" ht="15" customHeight="1">
      <c r="C28" s="447"/>
      <c r="D28" s="443"/>
      <c r="E28" s="441"/>
      <c r="F28" s="201"/>
      <c r="G28" s="214"/>
      <c r="H28" s="226"/>
      <c r="I28" s="233"/>
      <c r="J28" s="427"/>
      <c r="K28" s="428"/>
      <c r="L28" s="429"/>
    </row>
    <row r="29" spans="3:12" ht="15" customHeight="1">
      <c r="C29" s="446"/>
      <c r="D29" s="442"/>
      <c r="E29" s="448"/>
      <c r="F29" s="200"/>
      <c r="G29" s="212"/>
      <c r="H29" s="225"/>
      <c r="I29" s="234"/>
      <c r="J29" s="239"/>
      <c r="K29" s="243"/>
      <c r="L29" s="250"/>
    </row>
    <row r="30" spans="3:12" ht="15" customHeight="1">
      <c r="C30" s="447"/>
      <c r="D30" s="443"/>
      <c r="E30" s="441"/>
      <c r="F30" s="201"/>
      <c r="G30" s="214"/>
      <c r="H30" s="226"/>
      <c r="I30" s="233"/>
      <c r="J30" s="427"/>
      <c r="K30" s="428"/>
      <c r="L30" s="429"/>
    </row>
    <row r="31" spans="3:12" ht="15" customHeight="1">
      <c r="C31" s="446"/>
      <c r="D31" s="442"/>
      <c r="E31" s="448"/>
      <c r="F31" s="200"/>
      <c r="G31" s="212"/>
      <c r="H31" s="225"/>
      <c r="I31" s="234"/>
      <c r="J31" s="239"/>
      <c r="K31" s="243"/>
      <c r="L31" s="250"/>
    </row>
    <row r="32" spans="3:12" ht="15" customHeight="1">
      <c r="C32" s="447"/>
      <c r="D32" s="443"/>
      <c r="E32" s="441"/>
      <c r="F32" s="201"/>
      <c r="G32" s="214"/>
      <c r="H32" s="226"/>
      <c r="I32" s="233"/>
      <c r="J32" s="427"/>
      <c r="K32" s="428"/>
      <c r="L32" s="429"/>
    </row>
    <row r="33" spans="2:12" ht="15" customHeight="1">
      <c r="C33" s="444" t="s">
        <v>67</v>
      </c>
      <c r="D33" s="442"/>
      <c r="E33" s="448"/>
      <c r="F33" s="202"/>
      <c r="G33" s="215"/>
      <c r="H33" s="227"/>
      <c r="I33" s="234"/>
      <c r="J33" s="239"/>
      <c r="K33" s="243"/>
      <c r="L33" s="250"/>
    </row>
    <row r="34" spans="2:12" ht="15" customHeight="1">
      <c r="B34" s="180"/>
      <c r="C34" s="445"/>
      <c r="D34" s="443"/>
      <c r="E34" s="441"/>
      <c r="F34" s="203"/>
      <c r="G34" s="216"/>
      <c r="H34" s="228">
        <f>SUM(H7:H20)</f>
        <v>0</v>
      </c>
      <c r="I34" s="235"/>
      <c r="J34" s="430"/>
      <c r="K34" s="431"/>
      <c r="L34" s="432"/>
    </row>
    <row r="35" spans="2:12" ht="15" customHeight="1">
      <c r="B35" s="180"/>
      <c r="C35" s="449"/>
      <c r="D35" s="451"/>
      <c r="E35" s="453"/>
      <c r="F35" s="204"/>
      <c r="G35" s="217"/>
      <c r="H35" s="229"/>
      <c r="I35" s="236"/>
      <c r="J35" s="240"/>
      <c r="K35" s="244"/>
      <c r="L35" s="251"/>
    </row>
    <row r="36" spans="2:12" ht="15" customHeight="1">
      <c r="B36" s="180"/>
      <c r="C36" s="450"/>
      <c r="D36" s="452"/>
      <c r="E36" s="454"/>
      <c r="F36" s="205"/>
      <c r="G36" s="218" t="s">
        <v>64</v>
      </c>
      <c r="H36" s="230">
        <f>ROUNDDOWN(H34,-3)</f>
        <v>0</v>
      </c>
      <c r="I36" s="230"/>
      <c r="J36" s="433" t="s">
        <v>63</v>
      </c>
      <c r="K36" s="434"/>
      <c r="L36" s="435"/>
    </row>
    <row r="37" spans="2:12" ht="15" customHeight="1">
      <c r="C37" s="185"/>
      <c r="D37" s="192"/>
      <c r="E37" s="185"/>
      <c r="G37" s="219"/>
      <c r="H37" s="231"/>
      <c r="I37" s="231"/>
      <c r="J37" s="241"/>
      <c r="K37" s="245"/>
      <c r="L37" s="245"/>
    </row>
  </sheetData>
  <mergeCells count="61">
    <mergeCell ref="C33:C34"/>
    <mergeCell ref="D33:D34"/>
    <mergeCell ref="E33:E34"/>
    <mergeCell ref="C35:C36"/>
    <mergeCell ref="D35:D36"/>
    <mergeCell ref="E35:E36"/>
    <mergeCell ref="C29:C30"/>
    <mergeCell ref="D29:D30"/>
    <mergeCell ref="E29:E30"/>
    <mergeCell ref="C31:C32"/>
    <mergeCell ref="D31:D32"/>
    <mergeCell ref="E31:E32"/>
    <mergeCell ref="C25:C26"/>
    <mergeCell ref="D25:D26"/>
    <mergeCell ref="E25:E26"/>
    <mergeCell ref="C27:C28"/>
    <mergeCell ref="D27:D28"/>
    <mergeCell ref="E27:E28"/>
    <mergeCell ref="C21:C22"/>
    <mergeCell ref="D21:D22"/>
    <mergeCell ref="E21:E22"/>
    <mergeCell ref="C23:C24"/>
    <mergeCell ref="D23:D24"/>
    <mergeCell ref="E23:E24"/>
    <mergeCell ref="C17:C18"/>
    <mergeCell ref="D17:D18"/>
    <mergeCell ref="E17:E18"/>
    <mergeCell ref="C19:C20"/>
    <mergeCell ref="D19:D20"/>
    <mergeCell ref="E19:E20"/>
    <mergeCell ref="J36:L36"/>
    <mergeCell ref="C7:C8"/>
    <mergeCell ref="D7:D8"/>
    <mergeCell ref="E7:E8"/>
    <mergeCell ref="C9:C10"/>
    <mergeCell ref="D9:D10"/>
    <mergeCell ref="E9:E10"/>
    <mergeCell ref="C11:C12"/>
    <mergeCell ref="D11:D12"/>
    <mergeCell ref="E11:E12"/>
    <mergeCell ref="C13:C14"/>
    <mergeCell ref="D13:D14"/>
    <mergeCell ref="E13:E14"/>
    <mergeCell ref="C15:C16"/>
    <mergeCell ref="D15:D16"/>
    <mergeCell ref="E15:E16"/>
    <mergeCell ref="J26:L26"/>
    <mergeCell ref="J28:L28"/>
    <mergeCell ref="J30:L30"/>
    <mergeCell ref="J32:L32"/>
    <mergeCell ref="J34:L34"/>
    <mergeCell ref="J16:L16"/>
    <mergeCell ref="J18:L18"/>
    <mergeCell ref="J20:L20"/>
    <mergeCell ref="J22:L22"/>
    <mergeCell ref="J24:L24"/>
    <mergeCell ref="J6:L6"/>
    <mergeCell ref="J8:L8"/>
    <mergeCell ref="J10:L10"/>
    <mergeCell ref="J12:L12"/>
    <mergeCell ref="J14:L14"/>
  </mergeCells>
  <phoneticPr fontId="23"/>
  <dataValidations count="1">
    <dataValidation imeMode="off" allowBlank="1" showInputMessage="1" showErrorMessage="1" sqref="B8:B37" xr:uid="{00000000-0002-0000-0700-000000000000}"/>
  </dataValidations>
  <printOptions horizontalCentered="1" verticalCentered="1"/>
  <pageMargins left="0.39370078740157483" right="0.39370078740157483" top="0.98425196850393681" bottom="0.39370078740157483" header="0.51181102362204722" footer="0.51181102362204722"/>
  <pageSetup paperSize="9" scale="99" orientation="landscape" blackAndWhite="1" r:id="rId1"/>
  <headerFooter alignWithMargins="0"/>
  <colBreaks count="1" manualBreakCount="1">
    <brk id="12" max="1048575" man="1"/>
  </col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B2:L37"/>
  <sheetViews>
    <sheetView showGridLines="0" showZeros="0" zoomScale="85" zoomScaleNormal="85" zoomScaleSheetLayoutView="80" workbookViewId="0">
      <selection activeCell="G13" sqref="G13"/>
    </sheetView>
  </sheetViews>
  <sheetFormatPr defaultRowHeight="15" customHeight="1"/>
  <cols>
    <col min="1" max="1" width="2.25" customWidth="1"/>
    <col min="2" max="2" width="5.625" style="76" customWidth="1"/>
    <col min="3" max="3" width="23.625" customWidth="1"/>
    <col min="4" max="4" width="21.625" customWidth="1"/>
    <col min="5" max="5" width="5.625" style="179" customWidth="1"/>
    <col min="6" max="6" width="11.625" customWidth="1"/>
    <col min="7" max="7" width="14.875" customWidth="1"/>
    <col min="8" max="8" width="15.625" customWidth="1"/>
    <col min="9" max="9" width="11.625" customWidth="1"/>
    <col min="10" max="12" width="10.125" customWidth="1"/>
    <col min="13" max="13" width="9" customWidth="1"/>
  </cols>
  <sheetData>
    <row r="2" spans="2:12" ht="15" customHeight="1">
      <c r="D2" s="186"/>
      <c r="E2" s="193"/>
      <c r="F2" s="186"/>
      <c r="G2" s="186"/>
      <c r="H2" s="186"/>
      <c r="I2" s="186"/>
      <c r="J2" s="186"/>
      <c r="K2" s="186"/>
    </row>
    <row r="3" spans="2:12" ht="15" customHeight="1">
      <c r="C3" s="181"/>
      <c r="D3" s="187"/>
      <c r="E3" s="194"/>
      <c r="F3" s="187"/>
      <c r="G3" s="187"/>
      <c r="H3" s="187"/>
      <c r="I3" s="187"/>
      <c r="J3" s="187"/>
      <c r="K3" s="187"/>
      <c r="L3" s="246"/>
    </row>
    <row r="4" spans="2:12" ht="15" customHeight="1">
      <c r="C4" s="182" t="s">
        <v>55</v>
      </c>
      <c r="D4" s="188" t="s">
        <v>73</v>
      </c>
      <c r="E4" s="188"/>
      <c r="F4" s="196"/>
      <c r="G4" s="206">
        <v>1</v>
      </c>
      <c r="H4" s="220" t="s">
        <v>89</v>
      </c>
      <c r="I4" s="232"/>
      <c r="J4" s="237"/>
      <c r="L4" s="247"/>
    </row>
    <row r="5" spans="2:12" ht="15" customHeight="1">
      <c r="C5" s="183"/>
      <c r="D5" s="189"/>
      <c r="E5" s="195"/>
      <c r="F5" s="197"/>
      <c r="G5" s="197"/>
      <c r="H5" s="197"/>
      <c r="I5" s="197"/>
      <c r="J5" s="197"/>
      <c r="K5" s="197"/>
      <c r="L5" s="248"/>
    </row>
    <row r="6" spans="2:12" ht="15" customHeight="1">
      <c r="B6" s="76" t="s">
        <v>5</v>
      </c>
      <c r="C6" s="184" t="s">
        <v>6</v>
      </c>
      <c r="D6" s="190" t="s">
        <v>20</v>
      </c>
      <c r="E6" s="190" t="s">
        <v>26</v>
      </c>
      <c r="F6" s="190" t="s">
        <v>8</v>
      </c>
      <c r="G6" s="190" t="s">
        <v>29</v>
      </c>
      <c r="H6" s="190" t="s">
        <v>30</v>
      </c>
      <c r="I6" s="190" t="s">
        <v>31</v>
      </c>
      <c r="J6" s="419" t="s">
        <v>33</v>
      </c>
      <c r="K6" s="420"/>
      <c r="L6" s="421"/>
    </row>
    <row r="7" spans="2:12" ht="15" customHeight="1">
      <c r="C7" s="436" t="s">
        <v>83</v>
      </c>
      <c r="D7" s="438"/>
      <c r="E7" s="440" t="s">
        <v>62</v>
      </c>
      <c r="F7" s="191"/>
      <c r="G7" s="207"/>
      <c r="H7" s="221"/>
      <c r="I7" s="191"/>
      <c r="J7" s="457"/>
      <c r="K7" s="458"/>
      <c r="L7" s="459"/>
    </row>
    <row r="8" spans="2:12" ht="15" customHeight="1">
      <c r="C8" s="437"/>
      <c r="D8" s="439"/>
      <c r="E8" s="441"/>
      <c r="F8" s="198"/>
      <c r="G8" s="208"/>
      <c r="H8" s="222">
        <f>INT(F8*G8)</f>
        <v>0</v>
      </c>
      <c r="I8" s="233"/>
      <c r="J8" s="422"/>
      <c r="K8" s="423"/>
      <c r="L8" s="424"/>
    </row>
    <row r="9" spans="2:12" ht="15" customHeight="1">
      <c r="C9" s="436" t="s">
        <v>51</v>
      </c>
      <c r="D9" s="442"/>
      <c r="E9" s="440" t="s">
        <v>62</v>
      </c>
      <c r="F9" s="199"/>
      <c r="G9" s="209"/>
      <c r="H9" s="221"/>
      <c r="I9" s="234"/>
      <c r="J9" s="239"/>
      <c r="K9" s="243"/>
      <c r="L9" s="250"/>
    </row>
    <row r="10" spans="2:12" ht="15" customHeight="1">
      <c r="C10" s="437"/>
      <c r="D10" s="443"/>
      <c r="E10" s="441"/>
      <c r="F10" s="198"/>
      <c r="G10" s="208"/>
      <c r="H10" s="222">
        <f>INT(F10*G10)</f>
        <v>0</v>
      </c>
      <c r="I10" s="233"/>
      <c r="J10" s="422"/>
      <c r="K10" s="423"/>
      <c r="L10" s="424"/>
    </row>
    <row r="11" spans="2:12" ht="15" customHeight="1">
      <c r="C11" s="436" t="s">
        <v>84</v>
      </c>
      <c r="D11" s="442"/>
      <c r="E11" s="440" t="s">
        <v>62</v>
      </c>
      <c r="F11" s="199"/>
      <c r="G11" s="209"/>
      <c r="H11" s="221"/>
      <c r="I11" s="234"/>
      <c r="J11" s="239"/>
      <c r="K11" s="243"/>
      <c r="L11" s="250"/>
    </row>
    <row r="12" spans="2:12" ht="15" customHeight="1">
      <c r="C12" s="437"/>
      <c r="D12" s="443"/>
      <c r="E12" s="441"/>
      <c r="F12" s="198"/>
      <c r="G12" s="208"/>
      <c r="H12" s="222">
        <f>INT(F12*G12)</f>
        <v>0</v>
      </c>
      <c r="I12" s="233"/>
      <c r="J12" s="422"/>
      <c r="K12" s="423"/>
      <c r="L12" s="424"/>
    </row>
    <row r="13" spans="2:12" ht="15" customHeight="1">
      <c r="C13" s="436" t="s">
        <v>85</v>
      </c>
      <c r="D13" s="442"/>
      <c r="E13" s="440" t="s">
        <v>62</v>
      </c>
      <c r="F13" s="199"/>
      <c r="G13" s="209"/>
      <c r="H13" s="223"/>
      <c r="I13" s="234"/>
      <c r="J13" s="239"/>
      <c r="K13" s="243"/>
      <c r="L13" s="250"/>
    </row>
    <row r="14" spans="2:12" ht="15" customHeight="1">
      <c r="C14" s="437"/>
      <c r="D14" s="443"/>
      <c r="E14" s="441"/>
      <c r="F14" s="198"/>
      <c r="G14" s="208"/>
      <c r="H14" s="222"/>
      <c r="I14" s="233"/>
      <c r="J14" s="422"/>
      <c r="K14" s="423"/>
      <c r="L14" s="424"/>
    </row>
    <row r="15" spans="2:12" ht="15" customHeight="1">
      <c r="C15" s="436" t="s">
        <v>86</v>
      </c>
      <c r="D15" s="442"/>
      <c r="E15" s="440" t="s">
        <v>62</v>
      </c>
      <c r="F15" s="199"/>
      <c r="G15" s="210"/>
      <c r="H15" s="223"/>
      <c r="I15" s="234"/>
      <c r="J15" s="239"/>
      <c r="K15" s="243"/>
      <c r="L15" s="250"/>
    </row>
    <row r="16" spans="2:12" ht="15" customHeight="1">
      <c r="C16" s="437"/>
      <c r="D16" s="443"/>
      <c r="E16" s="441"/>
      <c r="F16" s="198"/>
      <c r="G16" s="208"/>
      <c r="H16" s="222"/>
      <c r="I16" s="233"/>
      <c r="J16" s="422"/>
      <c r="K16" s="423"/>
      <c r="L16" s="424"/>
    </row>
    <row r="17" spans="3:12" ht="15" customHeight="1">
      <c r="C17" s="436" t="s">
        <v>87</v>
      </c>
      <c r="D17" s="442"/>
      <c r="E17" s="440" t="s">
        <v>62</v>
      </c>
      <c r="F17" s="199"/>
      <c r="G17" s="211"/>
      <c r="H17" s="224"/>
      <c r="I17" s="234"/>
      <c r="J17" s="239"/>
      <c r="K17" s="243"/>
      <c r="L17" s="250"/>
    </row>
    <row r="18" spans="3:12" ht="15" customHeight="1">
      <c r="C18" s="437"/>
      <c r="D18" s="443"/>
      <c r="E18" s="441"/>
      <c r="F18" s="198"/>
      <c r="G18" s="208"/>
      <c r="H18" s="222"/>
      <c r="I18" s="233"/>
      <c r="J18" s="422"/>
      <c r="K18" s="423"/>
      <c r="L18" s="424"/>
    </row>
    <row r="19" spans="3:12" ht="15" customHeight="1">
      <c r="C19" s="455" t="s">
        <v>52</v>
      </c>
      <c r="D19" s="442"/>
      <c r="E19" s="440" t="s">
        <v>62</v>
      </c>
      <c r="F19" s="199"/>
      <c r="G19" s="212"/>
      <c r="H19" s="225"/>
      <c r="I19" s="234"/>
      <c r="J19" s="239"/>
      <c r="K19" s="243"/>
      <c r="L19" s="250"/>
    </row>
    <row r="20" spans="3:12" ht="15" customHeight="1">
      <c r="C20" s="456"/>
      <c r="D20" s="443"/>
      <c r="E20" s="441"/>
      <c r="F20" s="198"/>
      <c r="G20" s="213"/>
      <c r="H20" s="222"/>
      <c r="I20" s="233"/>
      <c r="J20" s="427"/>
      <c r="K20" s="428"/>
      <c r="L20" s="429"/>
    </row>
    <row r="21" spans="3:12" ht="15" customHeight="1">
      <c r="C21" s="444"/>
      <c r="D21" s="442"/>
      <c r="E21" s="440"/>
      <c r="F21" s="199"/>
      <c r="G21" s="212"/>
      <c r="H21" s="225"/>
      <c r="I21" s="234"/>
      <c r="J21" s="239"/>
      <c r="K21" s="243"/>
      <c r="L21" s="250"/>
    </row>
    <row r="22" spans="3:12" ht="15" customHeight="1">
      <c r="C22" s="445"/>
      <c r="D22" s="443"/>
      <c r="E22" s="441"/>
      <c r="F22" s="198"/>
      <c r="G22" s="213"/>
      <c r="H22" s="222"/>
      <c r="I22" s="233"/>
      <c r="J22" s="427"/>
      <c r="K22" s="428"/>
      <c r="L22" s="429"/>
    </row>
    <row r="23" spans="3:12" ht="15" customHeight="1">
      <c r="C23" s="446"/>
      <c r="D23" s="442"/>
      <c r="E23" s="448"/>
      <c r="F23" s="200"/>
      <c r="G23" s="212"/>
      <c r="H23" s="225"/>
      <c r="I23" s="234"/>
      <c r="J23" s="239"/>
      <c r="K23" s="243"/>
      <c r="L23" s="250"/>
    </row>
    <row r="24" spans="3:12" ht="15" customHeight="1">
      <c r="C24" s="447"/>
      <c r="D24" s="443"/>
      <c r="E24" s="441"/>
      <c r="F24" s="201"/>
      <c r="G24" s="214"/>
      <c r="H24" s="226"/>
      <c r="I24" s="233"/>
      <c r="J24" s="427"/>
      <c r="K24" s="428"/>
      <c r="L24" s="429"/>
    </row>
    <row r="25" spans="3:12" ht="15" customHeight="1">
      <c r="C25" s="446"/>
      <c r="D25" s="442"/>
      <c r="E25" s="448"/>
      <c r="F25" s="200"/>
      <c r="G25" s="212"/>
      <c r="H25" s="225"/>
      <c r="I25" s="234"/>
      <c r="J25" s="239"/>
      <c r="K25" s="243"/>
      <c r="L25" s="250"/>
    </row>
    <row r="26" spans="3:12" ht="15" customHeight="1">
      <c r="C26" s="447"/>
      <c r="D26" s="443"/>
      <c r="E26" s="441"/>
      <c r="F26" s="201"/>
      <c r="G26" s="214"/>
      <c r="H26" s="226"/>
      <c r="I26" s="233"/>
      <c r="J26" s="427"/>
      <c r="K26" s="428"/>
      <c r="L26" s="429"/>
    </row>
    <row r="27" spans="3:12" ht="15" customHeight="1">
      <c r="C27" s="446"/>
      <c r="D27" s="442"/>
      <c r="E27" s="448"/>
      <c r="F27" s="200"/>
      <c r="G27" s="212"/>
      <c r="H27" s="225"/>
      <c r="I27" s="234"/>
      <c r="J27" s="239"/>
      <c r="K27" s="243"/>
      <c r="L27" s="250"/>
    </row>
    <row r="28" spans="3:12" ht="15" customHeight="1">
      <c r="C28" s="447"/>
      <c r="D28" s="443"/>
      <c r="E28" s="441"/>
      <c r="F28" s="201"/>
      <c r="G28" s="214"/>
      <c r="H28" s="226"/>
      <c r="I28" s="233"/>
      <c r="J28" s="427"/>
      <c r="K28" s="428"/>
      <c r="L28" s="429"/>
    </row>
    <row r="29" spans="3:12" ht="15" customHeight="1">
      <c r="C29" s="446"/>
      <c r="D29" s="442"/>
      <c r="E29" s="448"/>
      <c r="F29" s="200"/>
      <c r="G29" s="212"/>
      <c r="H29" s="225"/>
      <c r="I29" s="234"/>
      <c r="J29" s="239"/>
      <c r="K29" s="243"/>
      <c r="L29" s="250"/>
    </row>
    <row r="30" spans="3:12" ht="15" customHeight="1">
      <c r="C30" s="447"/>
      <c r="D30" s="443"/>
      <c r="E30" s="441"/>
      <c r="F30" s="201"/>
      <c r="G30" s="214"/>
      <c r="H30" s="226"/>
      <c r="I30" s="233"/>
      <c r="J30" s="427"/>
      <c r="K30" s="428"/>
      <c r="L30" s="429"/>
    </row>
    <row r="31" spans="3:12" ht="15" customHeight="1">
      <c r="C31" s="446"/>
      <c r="D31" s="442"/>
      <c r="E31" s="448"/>
      <c r="F31" s="200"/>
      <c r="G31" s="212"/>
      <c r="H31" s="225"/>
      <c r="I31" s="234"/>
      <c r="J31" s="239"/>
      <c r="K31" s="243"/>
      <c r="L31" s="250"/>
    </row>
    <row r="32" spans="3:12" ht="15" customHeight="1">
      <c r="C32" s="447"/>
      <c r="D32" s="443"/>
      <c r="E32" s="441"/>
      <c r="F32" s="201"/>
      <c r="G32" s="214"/>
      <c r="H32" s="226"/>
      <c r="I32" s="233"/>
      <c r="J32" s="427"/>
      <c r="K32" s="428"/>
      <c r="L32" s="429"/>
    </row>
    <row r="33" spans="2:12" ht="15" customHeight="1">
      <c r="C33" s="444" t="s">
        <v>67</v>
      </c>
      <c r="D33" s="442"/>
      <c r="E33" s="448"/>
      <c r="F33" s="202"/>
      <c r="G33" s="215"/>
      <c r="H33" s="227"/>
      <c r="I33" s="234"/>
      <c r="J33" s="239"/>
      <c r="K33" s="243"/>
      <c r="L33" s="250"/>
    </row>
    <row r="34" spans="2:12" ht="15" customHeight="1">
      <c r="B34" s="180"/>
      <c r="C34" s="445"/>
      <c r="D34" s="443"/>
      <c r="E34" s="441"/>
      <c r="F34" s="203"/>
      <c r="G34" s="216"/>
      <c r="H34" s="228">
        <f>SUM(H8:H18)</f>
        <v>0</v>
      </c>
      <c r="I34" s="235"/>
      <c r="J34" s="430"/>
      <c r="K34" s="431"/>
      <c r="L34" s="432"/>
    </row>
    <row r="35" spans="2:12" ht="15" customHeight="1">
      <c r="B35" s="180"/>
      <c r="C35" s="449"/>
      <c r="D35" s="451"/>
      <c r="E35" s="453"/>
      <c r="F35" s="204"/>
      <c r="G35" s="217"/>
      <c r="H35" s="229"/>
      <c r="I35" s="236"/>
      <c r="J35" s="240"/>
      <c r="K35" s="244"/>
      <c r="L35" s="251"/>
    </row>
    <row r="36" spans="2:12" ht="15" customHeight="1">
      <c r="B36" s="180"/>
      <c r="C36" s="450"/>
      <c r="D36" s="452"/>
      <c r="E36" s="454"/>
      <c r="F36" s="205"/>
      <c r="G36" s="218" t="s">
        <v>69</v>
      </c>
      <c r="H36" s="230">
        <f>ROUNDDOWN(H34,-3)</f>
        <v>0</v>
      </c>
      <c r="I36" s="230"/>
      <c r="J36" s="433" t="s">
        <v>68</v>
      </c>
      <c r="K36" s="434"/>
      <c r="L36" s="435"/>
    </row>
    <row r="37" spans="2:12" ht="15" customHeight="1">
      <c r="C37" s="185"/>
      <c r="D37" s="192"/>
      <c r="E37" s="185"/>
      <c r="G37" s="219"/>
      <c r="H37" s="231"/>
      <c r="I37" s="231"/>
      <c r="J37" s="241"/>
      <c r="K37" s="245"/>
      <c r="L37" s="245"/>
    </row>
  </sheetData>
  <mergeCells count="62">
    <mergeCell ref="C33:C34"/>
    <mergeCell ref="D33:D34"/>
    <mergeCell ref="E33:E34"/>
    <mergeCell ref="C35:C36"/>
    <mergeCell ref="D35:D36"/>
    <mergeCell ref="E35:E36"/>
    <mergeCell ref="C29:C30"/>
    <mergeCell ref="D29:D30"/>
    <mergeCell ref="E29:E30"/>
    <mergeCell ref="C31:C32"/>
    <mergeCell ref="D31:D32"/>
    <mergeCell ref="E31:E32"/>
    <mergeCell ref="C25:C26"/>
    <mergeCell ref="D25:D26"/>
    <mergeCell ref="E25:E26"/>
    <mergeCell ref="C27:C28"/>
    <mergeCell ref="D27:D28"/>
    <mergeCell ref="E27:E28"/>
    <mergeCell ref="C21:C22"/>
    <mergeCell ref="D21:D22"/>
    <mergeCell ref="E21:E22"/>
    <mergeCell ref="C23:C24"/>
    <mergeCell ref="D23:D24"/>
    <mergeCell ref="E23:E24"/>
    <mergeCell ref="C17:C18"/>
    <mergeCell ref="D17:D18"/>
    <mergeCell ref="E17:E18"/>
    <mergeCell ref="C19:C20"/>
    <mergeCell ref="D19:D20"/>
    <mergeCell ref="E19:E20"/>
    <mergeCell ref="J36:L36"/>
    <mergeCell ref="C7:C8"/>
    <mergeCell ref="D7:D8"/>
    <mergeCell ref="E7:E8"/>
    <mergeCell ref="C9:C10"/>
    <mergeCell ref="D9:D10"/>
    <mergeCell ref="E9:E10"/>
    <mergeCell ref="C11:C12"/>
    <mergeCell ref="D11:D12"/>
    <mergeCell ref="E11:E12"/>
    <mergeCell ref="C13:C14"/>
    <mergeCell ref="D13:D14"/>
    <mergeCell ref="E13:E14"/>
    <mergeCell ref="C15:C16"/>
    <mergeCell ref="D15:D16"/>
    <mergeCell ref="E15:E16"/>
    <mergeCell ref="J26:L26"/>
    <mergeCell ref="J28:L28"/>
    <mergeCell ref="J30:L30"/>
    <mergeCell ref="J32:L32"/>
    <mergeCell ref="J34:L34"/>
    <mergeCell ref="J16:L16"/>
    <mergeCell ref="J18:L18"/>
    <mergeCell ref="J20:L20"/>
    <mergeCell ref="J22:L22"/>
    <mergeCell ref="J24:L24"/>
    <mergeCell ref="J6:L6"/>
    <mergeCell ref="J8:L8"/>
    <mergeCell ref="J10:L10"/>
    <mergeCell ref="J12:L12"/>
    <mergeCell ref="J14:L14"/>
    <mergeCell ref="J7:L7"/>
  </mergeCells>
  <phoneticPr fontId="23"/>
  <dataValidations disablePrompts="1" count="1">
    <dataValidation imeMode="off" allowBlank="1" showInputMessage="1" showErrorMessage="1" sqref="B8:B37" xr:uid="{00000000-0002-0000-0800-000000000000}"/>
  </dataValidations>
  <printOptions horizontalCentered="1" verticalCentered="1"/>
  <pageMargins left="0.39370078740157483" right="0.39370078740157483" top="0.98425196850393681" bottom="0.39370078740157483" header="0.51181102362204722" footer="0.51181102362204722"/>
  <pageSetup paperSize="9" scale="99" orientation="landscape" blackAndWhite="1" r:id="rId1"/>
  <headerFooter alignWithMargins="0"/>
  <colBreaks count="1" manualBreakCount="1">
    <brk id="12"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B2:M37"/>
  <sheetViews>
    <sheetView showGridLines="0" showZeros="0" view="pageBreakPreview" topLeftCell="C1" zoomScaleNormal="110" zoomScaleSheetLayoutView="100" workbookViewId="0">
      <selection activeCell="O31" sqref="O31"/>
    </sheetView>
  </sheetViews>
  <sheetFormatPr defaultRowHeight="15" customHeight="1"/>
  <cols>
    <col min="1" max="1" width="1.625" customWidth="1"/>
    <col min="2" max="2" width="5.625" style="76" customWidth="1"/>
    <col min="3" max="3" width="23.625" customWidth="1"/>
    <col min="4" max="4" width="21.625" customWidth="1"/>
    <col min="5" max="5" width="5.625" style="179" customWidth="1"/>
    <col min="6" max="6" width="11.625" customWidth="1"/>
    <col min="7" max="7" width="14.875" customWidth="1"/>
    <col min="8" max="8" width="15.625" customWidth="1"/>
    <col min="9" max="9" width="11.625" customWidth="1"/>
    <col min="10" max="12" width="10.125" customWidth="1"/>
    <col min="13" max="13" width="9" customWidth="1"/>
  </cols>
  <sheetData>
    <row r="2" spans="2:13" ht="15" customHeight="1">
      <c r="D2" s="186"/>
      <c r="E2" s="193"/>
      <c r="F2" s="186"/>
      <c r="G2" s="186"/>
      <c r="H2" s="186"/>
      <c r="I2" s="186"/>
      <c r="J2" s="186"/>
      <c r="K2" s="186"/>
    </row>
    <row r="3" spans="2:13" ht="15" customHeight="1">
      <c r="C3" s="181"/>
      <c r="D3" s="187"/>
      <c r="E3" s="194"/>
      <c r="F3" s="187"/>
      <c r="G3" s="187"/>
      <c r="H3" s="187"/>
      <c r="I3" s="187"/>
      <c r="J3" s="187"/>
      <c r="K3" s="187"/>
      <c r="L3" s="267" t="s">
        <v>59</v>
      </c>
    </row>
    <row r="4" spans="2:13" ht="15" customHeight="1">
      <c r="C4" s="252" t="s">
        <v>39</v>
      </c>
      <c r="D4" s="272" t="s">
        <v>58</v>
      </c>
      <c r="E4" s="188"/>
      <c r="F4" s="196"/>
      <c r="G4" s="206">
        <v>1</v>
      </c>
      <c r="H4" s="220" t="s">
        <v>0</v>
      </c>
      <c r="I4" s="232"/>
      <c r="J4" s="237"/>
      <c r="L4" s="247"/>
    </row>
    <row r="5" spans="2:13" ht="15" customHeight="1">
      <c r="C5" s="183"/>
      <c r="D5" s="197"/>
      <c r="E5" s="195"/>
      <c r="F5" s="197"/>
      <c r="G5" s="197"/>
      <c r="H5" s="197"/>
      <c r="I5" s="197"/>
      <c r="J5" s="197"/>
      <c r="K5" s="197"/>
      <c r="L5" s="248"/>
    </row>
    <row r="6" spans="2:13" ht="15" customHeight="1">
      <c r="B6" s="76" t="s">
        <v>5</v>
      </c>
      <c r="C6" s="184" t="s">
        <v>6</v>
      </c>
      <c r="D6" s="190" t="s">
        <v>20</v>
      </c>
      <c r="E6" s="190" t="s">
        <v>26</v>
      </c>
      <c r="F6" s="190" t="s">
        <v>8</v>
      </c>
      <c r="G6" s="190" t="s">
        <v>29</v>
      </c>
      <c r="H6" s="190" t="s">
        <v>30</v>
      </c>
      <c r="I6" s="190" t="s">
        <v>31</v>
      </c>
      <c r="J6" s="419" t="s">
        <v>33</v>
      </c>
      <c r="K6" s="420"/>
      <c r="L6" s="421"/>
    </row>
    <row r="7" spans="2:13" ht="15" customHeight="1">
      <c r="C7" s="436" t="e">
        <f>VLOOKUP($M8,#REF!,3,FALSE)</f>
        <v>#REF!</v>
      </c>
      <c r="D7" s="460" t="e">
        <f>VLOOKUP($M8,#REF!,4,FALSE)</f>
        <v>#REF!</v>
      </c>
      <c r="E7" s="440" t="e">
        <f>VLOOKUP($M8,#REF!,5,FALSE)</f>
        <v>#REF!</v>
      </c>
      <c r="F7" s="191"/>
      <c r="G7" s="221"/>
      <c r="H7" s="221">
        <f>INT(F8*G7)</f>
        <v>0</v>
      </c>
      <c r="I7" s="191"/>
      <c r="J7" s="238"/>
      <c r="K7" s="242"/>
      <c r="L7" s="249"/>
    </row>
    <row r="8" spans="2:13" ht="15" customHeight="1">
      <c r="C8" s="462"/>
      <c r="D8" s="461"/>
      <c r="E8" s="441"/>
      <c r="F8" s="253">
        <v>4.5</v>
      </c>
      <c r="G8" s="254" t="e">
        <f>VLOOKUP($M8,#REF!,6,FALSE)</f>
        <v>#REF!</v>
      </c>
      <c r="H8" s="254" t="e">
        <f>INT(F8*G8)</f>
        <v>#REF!</v>
      </c>
      <c r="I8" s="261"/>
      <c r="J8" s="427"/>
      <c r="K8" s="428"/>
      <c r="L8" s="429"/>
      <c r="M8">
        <v>2</v>
      </c>
    </row>
    <row r="9" spans="2:13" ht="15" customHeight="1">
      <c r="C9" s="436" t="e">
        <f>VLOOKUP($M10,#REF!,3,FALSE)</f>
        <v>#REF!</v>
      </c>
      <c r="D9" s="460" t="e">
        <f>VLOOKUP($M10,#REF!,4,FALSE)</f>
        <v>#REF!</v>
      </c>
      <c r="E9" s="440" t="e">
        <f>VLOOKUP($M10,#REF!,5,FALSE)</f>
        <v>#REF!</v>
      </c>
      <c r="F9" s="269"/>
      <c r="G9" s="210"/>
      <c r="H9" s="210"/>
      <c r="I9" s="262"/>
      <c r="J9" s="239"/>
      <c r="K9" s="243"/>
      <c r="L9" s="250"/>
    </row>
    <row r="10" spans="2:13" ht="15" customHeight="1">
      <c r="C10" s="462"/>
      <c r="D10" s="461"/>
      <c r="E10" s="441"/>
      <c r="F10" s="253">
        <v>8.5</v>
      </c>
      <c r="G10" s="254" t="e">
        <f>VLOOKUP($M10,#REF!,6,FALSE)</f>
        <v>#REF!</v>
      </c>
      <c r="H10" s="254" t="e">
        <f>INT(F10*G10)</f>
        <v>#REF!</v>
      </c>
      <c r="I10" s="261"/>
      <c r="J10" s="427"/>
      <c r="K10" s="428"/>
      <c r="L10" s="429"/>
      <c r="M10">
        <v>3</v>
      </c>
    </row>
    <row r="11" spans="2:13" ht="15" customHeight="1">
      <c r="C11" s="436" t="e">
        <f>VLOOKUP($M12,#REF!,3,FALSE)</f>
        <v>#REF!</v>
      </c>
      <c r="D11" s="460" t="e">
        <f>VLOOKUP($M12,#REF!,4,FALSE)</f>
        <v>#REF!</v>
      </c>
      <c r="E11" s="440" t="e">
        <f>VLOOKUP($M12,#REF!,5,FALSE)</f>
        <v>#REF!</v>
      </c>
      <c r="F11" s="270"/>
      <c r="G11" s="221"/>
      <c r="H11" s="221">
        <f>INT(F12*G11)</f>
        <v>0</v>
      </c>
      <c r="I11" s="262"/>
      <c r="J11" s="239"/>
      <c r="K11" s="243"/>
      <c r="L11" s="250"/>
    </row>
    <row r="12" spans="2:13" ht="15" customHeight="1">
      <c r="C12" s="462"/>
      <c r="D12" s="461"/>
      <c r="E12" s="441"/>
      <c r="F12" s="253">
        <v>4.5</v>
      </c>
      <c r="G12" s="254" t="e">
        <f>VLOOKUP($M12,#REF!,6,FALSE)</f>
        <v>#REF!</v>
      </c>
      <c r="H12" s="254" t="e">
        <f>INT(F12*G12)</f>
        <v>#REF!</v>
      </c>
      <c r="I12" s="261"/>
      <c r="J12" s="427"/>
      <c r="K12" s="428"/>
      <c r="L12" s="429"/>
      <c r="M12">
        <v>4</v>
      </c>
    </row>
    <row r="13" spans="2:13" ht="15" customHeight="1">
      <c r="C13" s="436" t="e">
        <f>VLOOKUP($M14,#REF!,3,FALSE)</f>
        <v>#REF!</v>
      </c>
      <c r="D13" s="460" t="e">
        <f>VLOOKUP($M14,#REF!,4,FALSE)</f>
        <v>#REF!</v>
      </c>
      <c r="E13" s="440" t="e">
        <f>VLOOKUP($M14,#REF!,5,FALSE)</f>
        <v>#REF!</v>
      </c>
      <c r="F13" s="270"/>
      <c r="G13" s="221"/>
      <c r="H13" s="221">
        <f>INT(F14*G13)</f>
        <v>0</v>
      </c>
      <c r="I13" s="262"/>
      <c r="J13" s="239"/>
      <c r="K13" s="243"/>
      <c r="L13" s="250"/>
    </row>
    <row r="14" spans="2:13" ht="15" customHeight="1">
      <c r="C14" s="462"/>
      <c r="D14" s="461"/>
      <c r="E14" s="441"/>
      <c r="F14" s="253">
        <v>4.5</v>
      </c>
      <c r="G14" s="254" t="e">
        <f>VLOOKUP($M14,#REF!,6,FALSE)</f>
        <v>#REF!</v>
      </c>
      <c r="H14" s="254" t="e">
        <f>INT(F14*G14)</f>
        <v>#REF!</v>
      </c>
      <c r="I14" s="261"/>
      <c r="J14" s="427"/>
      <c r="K14" s="428"/>
      <c r="L14" s="429"/>
      <c r="M14">
        <v>5</v>
      </c>
    </row>
    <row r="15" spans="2:13" ht="15" customHeight="1">
      <c r="C15" s="436"/>
      <c r="D15" s="460"/>
      <c r="E15" s="440"/>
      <c r="F15" s="270"/>
      <c r="G15" s="221"/>
      <c r="H15" s="221"/>
      <c r="I15" s="262"/>
      <c r="J15" s="239"/>
      <c r="K15" s="243"/>
      <c r="L15" s="250"/>
    </row>
    <row r="16" spans="2:13" ht="15" customHeight="1">
      <c r="C16" s="462"/>
      <c r="D16" s="461"/>
      <c r="E16" s="441"/>
      <c r="F16" s="253"/>
      <c r="G16" s="254"/>
      <c r="H16" s="254"/>
      <c r="I16" s="261"/>
      <c r="J16" s="427"/>
      <c r="K16" s="428"/>
      <c r="L16" s="429"/>
    </row>
    <row r="17" spans="3:12" ht="15" customHeight="1">
      <c r="C17" s="436"/>
      <c r="D17" s="460"/>
      <c r="E17" s="440"/>
      <c r="F17" s="191"/>
      <c r="G17" s="221"/>
      <c r="H17" s="221"/>
      <c r="I17" s="262"/>
      <c r="J17" s="239"/>
      <c r="K17" s="243"/>
      <c r="L17" s="250"/>
    </row>
    <row r="18" spans="3:12" ht="15" customHeight="1">
      <c r="C18" s="462"/>
      <c r="D18" s="461"/>
      <c r="E18" s="441"/>
      <c r="F18" s="198"/>
      <c r="G18" s="254"/>
      <c r="H18" s="254"/>
      <c r="I18" s="261"/>
      <c r="J18" s="427"/>
      <c r="K18" s="428"/>
      <c r="L18" s="429"/>
    </row>
    <row r="19" spans="3:12" ht="15" customHeight="1">
      <c r="C19" s="436"/>
      <c r="D19" s="460"/>
      <c r="E19" s="440"/>
      <c r="F19" s="191"/>
      <c r="G19" s="221"/>
      <c r="H19" s="221"/>
      <c r="I19" s="262"/>
      <c r="J19" s="239"/>
      <c r="K19" s="243"/>
      <c r="L19" s="250"/>
    </row>
    <row r="20" spans="3:12" ht="15" customHeight="1">
      <c r="C20" s="462"/>
      <c r="D20" s="461"/>
      <c r="E20" s="441"/>
      <c r="F20" s="198"/>
      <c r="G20" s="254"/>
      <c r="H20" s="254"/>
      <c r="I20" s="261"/>
      <c r="J20" s="427"/>
      <c r="K20" s="428"/>
      <c r="L20" s="429"/>
    </row>
    <row r="21" spans="3:12" ht="15" customHeight="1">
      <c r="C21" s="446"/>
      <c r="D21" s="442"/>
      <c r="E21" s="448"/>
      <c r="F21" s="200"/>
      <c r="G21" s="255"/>
      <c r="H21" s="259"/>
      <c r="I21" s="262"/>
      <c r="J21" s="239"/>
      <c r="K21" s="243"/>
      <c r="L21" s="250"/>
    </row>
    <row r="22" spans="3:12" ht="15" customHeight="1">
      <c r="C22" s="447"/>
      <c r="D22" s="443"/>
      <c r="E22" s="441"/>
      <c r="F22" s="201"/>
      <c r="G22" s="256"/>
      <c r="H22" s="271"/>
      <c r="I22" s="261"/>
      <c r="J22" s="427"/>
      <c r="K22" s="428"/>
      <c r="L22" s="429"/>
    </row>
    <row r="23" spans="3:12" ht="15" customHeight="1">
      <c r="C23" s="446"/>
      <c r="D23" s="442"/>
      <c r="E23" s="448"/>
      <c r="F23" s="200"/>
      <c r="G23" s="255"/>
      <c r="H23" s="259"/>
      <c r="I23" s="262"/>
      <c r="J23" s="239"/>
      <c r="K23" s="243"/>
      <c r="L23" s="250"/>
    </row>
    <row r="24" spans="3:12" ht="15" customHeight="1">
      <c r="C24" s="447"/>
      <c r="D24" s="443"/>
      <c r="E24" s="441"/>
      <c r="F24" s="201"/>
      <c r="G24" s="256"/>
      <c r="H24" s="271"/>
      <c r="I24" s="261"/>
      <c r="J24" s="427"/>
      <c r="K24" s="428"/>
      <c r="L24" s="429"/>
    </row>
    <row r="25" spans="3:12" ht="15" customHeight="1">
      <c r="C25" s="446"/>
      <c r="D25" s="442"/>
      <c r="E25" s="448"/>
      <c r="F25" s="200"/>
      <c r="G25" s="255"/>
      <c r="H25" s="259"/>
      <c r="I25" s="262"/>
      <c r="J25" s="239"/>
      <c r="K25" s="243"/>
      <c r="L25" s="250"/>
    </row>
    <row r="26" spans="3:12" ht="15" customHeight="1">
      <c r="C26" s="447"/>
      <c r="D26" s="443"/>
      <c r="E26" s="441"/>
      <c r="F26" s="201"/>
      <c r="G26" s="256"/>
      <c r="H26" s="271"/>
      <c r="I26" s="261"/>
      <c r="J26" s="427"/>
      <c r="K26" s="428"/>
      <c r="L26" s="429"/>
    </row>
    <row r="27" spans="3:12" ht="15" customHeight="1">
      <c r="C27" s="446"/>
      <c r="D27" s="442"/>
      <c r="E27" s="448"/>
      <c r="F27" s="200"/>
      <c r="G27" s="255"/>
      <c r="H27" s="259"/>
      <c r="I27" s="262"/>
      <c r="J27" s="239"/>
      <c r="K27" s="243"/>
      <c r="L27" s="250"/>
    </row>
    <row r="28" spans="3:12" ht="15" customHeight="1">
      <c r="C28" s="447"/>
      <c r="D28" s="443"/>
      <c r="E28" s="441"/>
      <c r="F28" s="201"/>
      <c r="G28" s="256"/>
      <c r="H28" s="271"/>
      <c r="I28" s="261"/>
      <c r="J28" s="427"/>
      <c r="K28" s="428"/>
      <c r="L28" s="429"/>
    </row>
    <row r="29" spans="3:12" ht="15" customHeight="1">
      <c r="C29" s="446"/>
      <c r="D29" s="442"/>
      <c r="E29" s="448"/>
      <c r="F29" s="200"/>
      <c r="G29" s="255"/>
      <c r="H29" s="259"/>
      <c r="I29" s="262"/>
      <c r="J29" s="239"/>
      <c r="K29" s="243"/>
      <c r="L29" s="250"/>
    </row>
    <row r="30" spans="3:12" ht="15" customHeight="1">
      <c r="C30" s="447"/>
      <c r="D30" s="443"/>
      <c r="E30" s="441"/>
      <c r="F30" s="201"/>
      <c r="G30" s="256"/>
      <c r="H30" s="271"/>
      <c r="I30" s="261"/>
      <c r="J30" s="427"/>
      <c r="K30" s="428"/>
      <c r="L30" s="429"/>
    </row>
    <row r="31" spans="3:12" ht="15" customHeight="1">
      <c r="C31" s="446"/>
      <c r="D31" s="442"/>
      <c r="E31" s="448"/>
      <c r="F31" s="200"/>
      <c r="G31" s="255"/>
      <c r="H31" s="259"/>
      <c r="I31" s="262"/>
      <c r="J31" s="239"/>
      <c r="K31" s="243"/>
      <c r="L31" s="250"/>
    </row>
    <row r="32" spans="3:12" ht="15" customHeight="1">
      <c r="C32" s="447"/>
      <c r="D32" s="443"/>
      <c r="E32" s="441"/>
      <c r="F32" s="201"/>
      <c r="G32" s="256"/>
      <c r="H32" s="271"/>
      <c r="I32" s="261"/>
      <c r="J32" s="427"/>
      <c r="K32" s="428"/>
      <c r="L32" s="429"/>
    </row>
    <row r="33" spans="2:12" ht="15" customHeight="1">
      <c r="C33" s="446" t="s">
        <v>40</v>
      </c>
      <c r="D33" s="442"/>
      <c r="E33" s="448"/>
      <c r="F33" s="199"/>
      <c r="G33" s="255"/>
      <c r="H33" s="259"/>
      <c r="I33" s="262"/>
      <c r="J33" s="239"/>
      <c r="K33" s="243"/>
      <c r="L33" s="250"/>
    </row>
    <row r="34" spans="2:12" ht="15" customHeight="1">
      <c r="B34" s="180"/>
      <c r="C34" s="447"/>
      <c r="D34" s="443"/>
      <c r="E34" s="441"/>
      <c r="F34" s="198"/>
      <c r="G34" s="257"/>
      <c r="H34" s="254" t="e">
        <f>SUM(H7:H32)</f>
        <v>#REF!</v>
      </c>
      <c r="I34" s="263"/>
      <c r="J34" s="430"/>
      <c r="K34" s="431"/>
      <c r="L34" s="432"/>
    </row>
    <row r="35" spans="2:12" ht="15" customHeight="1">
      <c r="B35" s="180"/>
      <c r="C35" s="444" t="s">
        <v>53</v>
      </c>
      <c r="D35" s="442"/>
      <c r="E35" s="448"/>
      <c r="F35" s="202"/>
      <c r="G35" s="258"/>
      <c r="H35" s="221">
        <f>H7</f>
        <v>0</v>
      </c>
      <c r="I35" s="264"/>
      <c r="J35" s="265"/>
      <c r="K35" s="266"/>
      <c r="L35" s="268"/>
    </row>
    <row r="36" spans="2:12" ht="15" customHeight="1">
      <c r="B36" s="180"/>
      <c r="C36" s="450"/>
      <c r="D36" s="452"/>
      <c r="E36" s="454"/>
      <c r="F36" s="205"/>
      <c r="G36" s="218"/>
      <c r="H36" s="230" t="e">
        <f>INT(H34*J36)</f>
        <v>#REF!</v>
      </c>
      <c r="I36" s="230"/>
      <c r="J36" s="463" t="e">
        <f>#REF!/2</f>
        <v>#REF!</v>
      </c>
      <c r="K36" s="464"/>
      <c r="L36" s="465"/>
    </row>
    <row r="37" spans="2:12" ht="15" customHeight="1">
      <c r="C37" s="185"/>
      <c r="D37" s="192"/>
      <c r="E37" s="185"/>
      <c r="G37" s="178"/>
      <c r="H37" s="260"/>
      <c r="I37" s="260"/>
      <c r="J37" s="241"/>
      <c r="K37" s="245"/>
      <c r="L37" s="245"/>
    </row>
  </sheetData>
  <mergeCells count="61">
    <mergeCell ref="C33:C34"/>
    <mergeCell ref="D33:D34"/>
    <mergeCell ref="E33:E34"/>
    <mergeCell ref="C35:C36"/>
    <mergeCell ref="D35:D36"/>
    <mergeCell ref="E35:E36"/>
    <mergeCell ref="C29:C30"/>
    <mergeCell ref="D29:D30"/>
    <mergeCell ref="E29:E30"/>
    <mergeCell ref="C31:C32"/>
    <mergeCell ref="D31:D32"/>
    <mergeCell ref="E31:E32"/>
    <mergeCell ref="C25:C26"/>
    <mergeCell ref="D25:D26"/>
    <mergeCell ref="E25:E26"/>
    <mergeCell ref="C27:C28"/>
    <mergeCell ref="D27:D28"/>
    <mergeCell ref="E27:E28"/>
    <mergeCell ref="C21:C22"/>
    <mergeCell ref="D21:D22"/>
    <mergeCell ref="E21:E22"/>
    <mergeCell ref="C23:C24"/>
    <mergeCell ref="D23:D24"/>
    <mergeCell ref="E23:E24"/>
    <mergeCell ref="C17:C18"/>
    <mergeCell ref="D17:D18"/>
    <mergeCell ref="E17:E18"/>
    <mergeCell ref="C19:C20"/>
    <mergeCell ref="D19:D20"/>
    <mergeCell ref="E19:E20"/>
    <mergeCell ref="J36:L36"/>
    <mergeCell ref="C7:C8"/>
    <mergeCell ref="D7:D8"/>
    <mergeCell ref="E7:E8"/>
    <mergeCell ref="C9:C10"/>
    <mergeCell ref="D9:D10"/>
    <mergeCell ref="E9:E10"/>
    <mergeCell ref="C11:C12"/>
    <mergeCell ref="D11:D12"/>
    <mergeCell ref="E11:E12"/>
    <mergeCell ref="C13:C14"/>
    <mergeCell ref="D13:D14"/>
    <mergeCell ref="E13:E14"/>
    <mergeCell ref="C15:C16"/>
    <mergeCell ref="D15:D16"/>
    <mergeCell ref="E15:E16"/>
    <mergeCell ref="J26:L26"/>
    <mergeCell ref="J28:L28"/>
    <mergeCell ref="J30:L30"/>
    <mergeCell ref="J32:L32"/>
    <mergeCell ref="J34:L34"/>
    <mergeCell ref="J16:L16"/>
    <mergeCell ref="J18:L18"/>
    <mergeCell ref="J20:L20"/>
    <mergeCell ref="J22:L22"/>
    <mergeCell ref="J24:L24"/>
    <mergeCell ref="J6:L6"/>
    <mergeCell ref="J8:L8"/>
    <mergeCell ref="J10:L10"/>
    <mergeCell ref="J12:L12"/>
    <mergeCell ref="J14:L14"/>
  </mergeCells>
  <phoneticPr fontId="23"/>
  <dataValidations count="1">
    <dataValidation imeMode="off" allowBlank="1" showInputMessage="1" showErrorMessage="1" sqref="B8:B37" xr:uid="{00000000-0002-0000-1500-000000000000}"/>
  </dataValidations>
  <printOptions horizontalCentered="1" verticalCentered="1"/>
  <pageMargins left="0.39370078740157483" right="0.39370078740157483" top="0.98425196850393681" bottom="0.39370078740157483" header="0.51181102362204722" footer="0.51181102362204722"/>
  <pageSetup paperSize="9" scale="99" orientation="landscape" blackAndWhite="1"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鏡</vt:lpstr>
      <vt:lpstr>大要</vt:lpstr>
      <vt:lpstr>内訳</vt:lpstr>
      <vt:lpstr>A101</vt:lpstr>
      <vt:lpstr>A102</vt:lpstr>
      <vt:lpstr>A103</vt:lpstr>
      <vt:lpstr>Ｂ</vt:lpstr>
      <vt:lpstr>'A101'!Print_Area</vt:lpstr>
      <vt:lpstr>'A102'!Print_Area</vt:lpstr>
      <vt:lpstr>'A103'!Print_Area</vt:lpstr>
      <vt:lpstr>Ｂ!Print_Area</vt:lpstr>
      <vt:lpstr>鏡!Print_Area</vt:lpstr>
      <vt:lpstr>内訳!Print_Area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下水道課</dc:creator>
  <cp:lastModifiedBy>ライセンス0127</cp:lastModifiedBy>
  <cp:lastPrinted>2025-04-03T04:53:32Z</cp:lastPrinted>
  <dcterms:created xsi:type="dcterms:W3CDTF">2015-06-18T10:54:03Z</dcterms:created>
  <dcterms:modified xsi:type="dcterms:W3CDTF">2025-04-15T03:02:29Z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3.1.6.0</vt:lpwstr>
    </vt:vector>
  </property>
  <property fmtid="{DCFEDD21-7773-49B2-8022-6FC58DB5260B}" pid="3" name="LastSavedVersion">
    <vt:lpwstr>3.1.6.0</vt:lpwstr>
  </property>
  <property fmtid="{DCFEDD21-7773-49B2-8022-6FC58DB5260B}" pid="4" name="LastSavedDate">
    <vt:filetime>2023-06-27T07:26:37Z</vt:filetime>
  </property>
</Properties>
</file>